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ommaire" sheetId="1" state="visible" r:id="rId1"/>
    <sheet name="Blé tendre" sheetId="2" state="visible" r:id="rId2"/>
    <sheet name="Blé dur" sheetId="3" state="visible" r:id="rId3"/>
    <sheet name="Triticale" sheetId="4" state="visible" r:id="rId4"/>
    <sheet name="Colza" sheetId="5" state="visible" r:id="rId5"/>
    <sheet name="Tournesol" sheetId="6" state="visible" r:id="rId6"/>
    <sheet name="Pois protéagineux" sheetId="7" state="visible" r:id="rId7"/>
    <sheet name="Maïs fourrage" sheetId="8" state="visible" r:id="rId8"/>
    <sheet name="Maïs grain" sheetId="9" state="visible" r:id="rId9"/>
    <sheet name="Betterave sucrière" sheetId="10" state="visible" r:id="rId10"/>
    <sheet name="Pomme de terre" sheetId="11" state="visible" r:id="rId11"/>
    <sheet name="Canne à sucre" sheetId="12" state="visible" r:id="rId12"/>
    <sheet name="Soja" sheetId="13" state="visible" r:id="rId13"/>
    <sheet name="Lin fibre" sheetId="14" state="visible" r:id="rId14"/>
    <sheet name="Orge de printemps" sheetId="15" state="visible" r:id="rId15"/>
    <sheet name="Orge d'hiver" sheetId="16" state="visible" r:id="rId16"/>
  </sheets>
</workbook>
</file>

<file path=xl/sharedStrings.xml><?xml version="1.0" encoding="utf-8"?>
<sst xmlns="http://schemas.openxmlformats.org/spreadsheetml/2006/main" count="191" uniqueCount="191">
  <si>
    <t xml:space="preserve">Enquête Pratiques culturales en grandes cultures en 2021</t>
  </si>
  <si>
    <t xml:space="preserve">70e centile de l'IFT par type de traitement et par région</t>
  </si>
  <si>
    <t xml:space="preserve">Signes conventionnels utilisés :</t>
  </si>
  <si>
    <t xml:space="preserve">- nd ou case vide : résultat non disponible (par exemple donnée non collectée dans une région)</t>
  </si>
  <si>
    <t xml:space="preserve">- ns : résultat non significatif (secret statistique, moins de 30 unités ou précision supérieure à 20 %)</t>
  </si>
  <si>
    <t xml:space="preserve">Champ géographique : France métropolitaine et Guadeloupe, Martinique, La Réunion pour la canne à sucre.</t>
  </si>
  <si>
    <t xml:space="preserve">Note sur le champ géographique : pour une culture donnée, les anciennes régions administratives (selon la nomenclature en vigueur avant 2016) qui contribuent à 95 % de la superficie nationale de la culture ont d'abord été identifiées. Puis, au sein de chacune de ces anciennes régions, les départements concentrant au moins 90 % de la superficie régionale de la culture ont été sélectionnés. Il a été vérifié que ces départements couvraient 90 % de la superficie de la nouvelle région pour la culture considérée. Si ce n'était pas le cas, des départements ont été ajoutés afin de respecter ce critère.</t>
  </si>
  <si>
    <t xml:space="preserve">Les résultats au niveau régional portent sur les cultures suivantes : blé tendre, blé dur, triticale, colza, tournesol, pois protéagineux, maïs fourrage, maïs grain, betterave sucrière, pomme de terre, canne à sucre, soja, lin fibre, orge de printemps, orge d'hiver.</t>
  </si>
  <si>
    <t xml:space="preserve">Les résultats portent sur la campagne culturale 2021.</t>
  </si>
  <si>
    <t xml:space="preserve">Le 70ème centile de l'IFT (Indice de Fréquence de Traitement phytosanitaire) correspond à la valeur de l'IFT en dessous de laquelle se situent 70 % des surfaces d'une culture donnée dans une région.
Autrement dit, 70 % de ces surfaces présentent un IFT inférieur ou égal à cette valeur, tandis que les 30 % restantes ont un IFT supérieur.</t>
  </si>
  <si>
    <t xml:space="preserve">Liste des onglets</t>
  </si>
  <si>
    <t xml:space="preserve">Blé tendre</t>
  </si>
  <si>
    <t xml:space="preserve">Blé dur</t>
  </si>
  <si>
    <t xml:space="preserve">Triticale</t>
  </si>
  <si>
    <t xml:space="preserve">Colza</t>
  </si>
  <si>
    <t xml:space="preserve">Tournesol</t>
  </si>
  <si>
    <t xml:space="preserve">Pois protéagineux</t>
  </si>
  <si>
    <t xml:space="preserve">Maïs fourrage</t>
  </si>
  <si>
    <t xml:space="preserve">Maïs grain</t>
  </si>
  <si>
    <t xml:space="preserve">Betterave sucrière</t>
  </si>
  <si>
    <t xml:space="preserve">Pomme de terre</t>
  </si>
  <si>
    <t xml:space="preserve">Canne à sucre</t>
  </si>
  <si>
    <t xml:space="preserve">Soja</t>
  </si>
  <si>
    <t xml:space="preserve">Lin fibre</t>
  </si>
  <si>
    <t xml:space="preserve">Orge de printemps</t>
  </si>
  <si>
    <t xml:space="preserve">Orge d'hiver</t>
  </si>
  <si>
    <t xml:space="preserve">Blé tendre : 70e centile de l'IFT par type de traitement et par région en 2021</t>
  </si>
  <si>
    <t xml:space="preserve">REG</t>
  </si>
  <si>
    <t xml:space="preserve">REG_LIB</t>
  </si>
  <si>
    <t xml:space="preserve">Herbicide</t>
  </si>
  <si>
    <t xml:space="preserve">Hors herbicide - sans traitements de semence</t>
  </si>
  <si>
    <t xml:space="preserve">Hors herbicide - avec traitements de semence</t>
  </si>
  <si>
    <t xml:space="preserve">Total - sans traitements de semence</t>
  </si>
  <si>
    <t xml:space="preserve">Total - avec traitements de semence</t>
  </si>
  <si>
    <t xml:space="preserve">Total - hors biocontrôle</t>
  </si>
  <si>
    <t xml:space="preserve">11</t>
  </si>
  <si>
    <t xml:space="preserve">Ile-de-France</t>
  </si>
  <si>
    <t xml:space="preserve">2,4</t>
  </si>
  <si>
    <t xml:space="preserve">3,2</t>
  </si>
  <si>
    <t xml:space="preserve">4,2</t>
  </si>
  <si>
    <t xml:space="preserve">5,1</t>
  </si>
  <si>
    <t xml:space="preserve">6,1</t>
  </si>
  <si>
    <t xml:space="preserve">6</t>
  </si>
  <si>
    <t xml:space="preserve">24</t>
  </si>
  <si>
    <t xml:space="preserve">Centre-Val de Loire</t>
  </si>
  <si>
    <t xml:space="preserve">2,5</t>
  </si>
  <si>
    <t xml:space="preserve">3,4</t>
  </si>
  <si>
    <t xml:space="preserve">4,6</t>
  </si>
  <si>
    <t xml:space="preserve">5,9</t>
  </si>
  <si>
    <t xml:space="preserve">7</t>
  </si>
  <si>
    <t xml:space="preserve">27</t>
  </si>
  <si>
    <t xml:space="preserve">Bourgogne-Franche-Comté</t>
  </si>
  <si>
    <t xml:space="preserve">1,7</t>
  </si>
  <si>
    <t xml:space="preserve">2,7</t>
  </si>
  <si>
    <t xml:space="preserve">3,7</t>
  </si>
  <si>
    <t xml:space="preserve">4,5</t>
  </si>
  <si>
    <t xml:space="preserve">5,5</t>
  </si>
  <si>
    <t xml:space="preserve">28</t>
  </si>
  <si>
    <t xml:space="preserve">Normandie</t>
  </si>
  <si>
    <t xml:space="preserve">2,6</t>
  </si>
  <si>
    <t xml:space="preserve">3,9</t>
  </si>
  <si>
    <t xml:space="preserve">4,9</t>
  </si>
  <si>
    <t xml:space="preserve">7,2</t>
  </si>
  <si>
    <t xml:space="preserve">7,1</t>
  </si>
  <si>
    <t xml:space="preserve">32</t>
  </si>
  <si>
    <t xml:space="preserve">Hauts-de-France</t>
  </si>
  <si>
    <t xml:space="preserve">2,2</t>
  </si>
  <si>
    <t xml:space="preserve">3,6</t>
  </si>
  <si>
    <t xml:space="preserve">4,7</t>
  </si>
  <si>
    <t xml:space="preserve">6,9</t>
  </si>
  <si>
    <t xml:space="preserve">6,8</t>
  </si>
  <si>
    <t xml:space="preserve">44</t>
  </si>
  <si>
    <t xml:space="preserve">Grand-Est</t>
  </si>
  <si>
    <t xml:space="preserve">1,9</t>
  </si>
  <si>
    <t xml:space="preserve">3,1</t>
  </si>
  <si>
    <t xml:space="preserve">4,1</t>
  </si>
  <si>
    <t xml:space="preserve">52</t>
  </si>
  <si>
    <t xml:space="preserve">Pays de la Loire</t>
  </si>
  <si>
    <t xml:space="preserve">2</t>
  </si>
  <si>
    <t xml:space="preserve">5,2</t>
  </si>
  <si>
    <t xml:space="preserve">5</t>
  </si>
  <si>
    <t xml:space="preserve">53</t>
  </si>
  <si>
    <t xml:space="preserve">Bretagne</t>
  </si>
  <si>
    <t xml:space="preserve">75</t>
  </si>
  <si>
    <t xml:space="preserve">Nouvelle-Aquitaine</t>
  </si>
  <si>
    <t xml:space="preserve">4,3</t>
  </si>
  <si>
    <t xml:space="preserve">5,4</t>
  </si>
  <si>
    <t xml:space="preserve">5,3</t>
  </si>
  <si>
    <t xml:space="preserve">76</t>
  </si>
  <si>
    <t xml:space="preserve">Occitanie</t>
  </si>
  <si>
    <t xml:space="preserve">1,5</t>
  </si>
  <si>
    <t xml:space="preserve">1,4</t>
  </si>
  <si>
    <t xml:space="preserve">2,3</t>
  </si>
  <si>
    <t xml:space="preserve">2,9</t>
  </si>
  <si>
    <t xml:space="preserve">84</t>
  </si>
  <si>
    <t xml:space="preserve">Auvergne-Rhône-Alpes</t>
  </si>
  <si>
    <t xml:space="preserve">1,6</t>
  </si>
  <si>
    <t xml:space="preserve">1,8</t>
  </si>
  <si>
    <t xml:space="preserve">2,8</t>
  </si>
  <si>
    <t xml:space="preserve">3,3</t>
  </si>
  <si>
    <t xml:space="preserve">Source : SSP - Agreste - Enquête Pratiques culturales en grandes cultures 2021</t>
  </si>
  <si>
    <t xml:space="preserve">Retour sommaire</t>
  </si>
  <si>
    <t xml:space="preserve">Blé dur : 70e centile de l'IFT par type de traitement et par région en 2021</t>
  </si>
  <si>
    <t xml:space="preserve">3</t>
  </si>
  <si>
    <t xml:space="preserve">6,4</t>
  </si>
  <si>
    <t xml:space="preserve">6,3</t>
  </si>
  <si>
    <t xml:space="preserve">4,8</t>
  </si>
  <si>
    <t xml:space="preserve">1</t>
  </si>
  <si>
    <t xml:space="preserve">93</t>
  </si>
  <si>
    <t xml:space="preserve">Provence-Alpes-Côte d'Azur</t>
  </si>
  <si>
    <t xml:space="preserve">1,1</t>
  </si>
  <si>
    <t xml:space="preserve">Triticale : 70e centile de l'IFT par type de traitement et par région en 2021</t>
  </si>
  <si>
    <t xml:space="preserve">1,2</t>
  </si>
  <si>
    <t xml:space="preserve">2,1</t>
  </si>
  <si>
    <t xml:space="preserve">3,5</t>
  </si>
  <si>
    <t xml:space="preserve">0,9</t>
  </si>
  <si>
    <t xml:space="preserve">0,8</t>
  </si>
  <si>
    <t xml:space="preserve">Colza : 70e centile de l'IFT par type de traitement et par région en 2021</t>
  </si>
  <si>
    <t xml:space="preserve">7,4</t>
  </si>
  <si>
    <t xml:space="preserve">8,3</t>
  </si>
  <si>
    <t xml:space="preserve">8</t>
  </si>
  <si>
    <t xml:space="preserve">7,9</t>
  </si>
  <si>
    <t xml:space="preserve">5,6</t>
  </si>
  <si>
    <t xml:space="preserve">7,8</t>
  </si>
  <si>
    <t xml:space="preserve">8,1</t>
  </si>
  <si>
    <t xml:space="preserve">7,5</t>
  </si>
  <si>
    <t xml:space="preserve">7,3</t>
  </si>
  <si>
    <t xml:space="preserve">6,7</t>
  </si>
  <si>
    <t xml:space="preserve">4,4</t>
  </si>
  <si>
    <t xml:space="preserve">7,6</t>
  </si>
  <si>
    <t xml:space="preserve">4</t>
  </si>
  <si>
    <t xml:space="preserve">6,2</t>
  </si>
  <si>
    <t xml:space="preserve">3,8</t>
  </si>
  <si>
    <t xml:space="preserve">Tournesol : 70e centile de l'IFT par type de traitement et par région en 2021</t>
  </si>
  <si>
    <t xml:space="preserve">0,5</t>
  </si>
  <si>
    <t xml:space="preserve">ns</t>
  </si>
  <si>
    <t xml:space="preserve">0</t>
  </si>
  <si>
    <t xml:space="preserve">0,6</t>
  </si>
  <si>
    <t xml:space="preserve">0,7</t>
  </si>
  <si>
    <t xml:space="preserve">Pois protéagineux : 70e centile de l'IFT par type de traitement et par région en 2021</t>
  </si>
  <si>
    <t xml:space="preserve">Maïs fourrage : 70e centile de l'IFT par type de traitement et par région en 2021</t>
  </si>
  <si>
    <t xml:space="preserve">1,3</t>
  </si>
  <si>
    <t xml:space="preserve">Maïs grain : 70e centile de l'IFT par type de traitement et par région en 2021</t>
  </si>
  <si>
    <t xml:space="preserve">Betterave sucrière : 70e centile de l'IFT par type de traitement et par région en 2021</t>
  </si>
  <si>
    <t xml:space="preserve">9,1</t>
  </si>
  <si>
    <t xml:space="preserve">8,9</t>
  </si>
  <si>
    <t xml:space="preserve">7,7</t>
  </si>
  <si>
    <t xml:space="preserve">Pomme de terre : 70e centile de l'IFT par type de traitement et par région en 2021</t>
  </si>
  <si>
    <t xml:space="preserve">13,8</t>
  </si>
  <si>
    <t xml:space="preserve">14,5</t>
  </si>
  <si>
    <t xml:space="preserve">16,3</t>
  </si>
  <si>
    <t xml:space="preserve">17</t>
  </si>
  <si>
    <t xml:space="preserve">16,7</t>
  </si>
  <si>
    <t xml:space="preserve">12</t>
  </si>
  <si>
    <t xml:space="preserve">13</t>
  </si>
  <si>
    <t xml:space="preserve">14,3</t>
  </si>
  <si>
    <t xml:space="preserve">15,3</t>
  </si>
  <si>
    <t xml:space="preserve">22,4</t>
  </si>
  <si>
    <t xml:space="preserve">23,4</t>
  </si>
  <si>
    <t xml:space="preserve">25,6</t>
  </si>
  <si>
    <t xml:space="preserve">26,6</t>
  </si>
  <si>
    <t xml:space="preserve">23,9</t>
  </si>
  <si>
    <t xml:space="preserve">21</t>
  </si>
  <si>
    <t xml:space="preserve">21,8</t>
  </si>
  <si>
    <t xml:space="preserve">24,8</t>
  </si>
  <si>
    <t xml:space="preserve">24,6</t>
  </si>
  <si>
    <t xml:space="preserve">18,5</t>
  </si>
  <si>
    <t xml:space="preserve">19,1</t>
  </si>
  <si>
    <t xml:space="preserve">20,7</t>
  </si>
  <si>
    <t xml:space="preserve">21,1</t>
  </si>
  <si>
    <t xml:space="preserve">17,3</t>
  </si>
  <si>
    <t xml:space="preserve">19,5</t>
  </si>
  <si>
    <t xml:space="preserve">20,3</t>
  </si>
  <si>
    <t xml:space="preserve">16,9</t>
  </si>
  <si>
    <t xml:space="preserve">10,7</t>
  </si>
  <si>
    <t xml:space="preserve">12,1</t>
  </si>
  <si>
    <t xml:space="preserve">12,2</t>
  </si>
  <si>
    <t xml:space="preserve">Canne à sucre : 70e centile de l'IFT par type de traitement et par région en 2021</t>
  </si>
  <si>
    <t xml:space="preserve">01</t>
  </si>
  <si>
    <t xml:space="preserve">Guadeloupe</t>
  </si>
  <si>
    <t xml:space="preserve">02</t>
  </si>
  <si>
    <t xml:space="preserve">Martinique</t>
  </si>
  <si>
    <t xml:space="preserve">04</t>
  </si>
  <si>
    <t xml:space="preserve">La Réunion</t>
  </si>
  <si>
    <t xml:space="preserve">Soja : 70e centile de l'IFT par type de traitement et par région en 2021</t>
  </si>
  <si>
    <t xml:space="preserve">Lin fibre : 70e centile de l'IFT par type de traitement et par région en 2021</t>
  </si>
  <si>
    <t xml:space="preserve">Orge de printemps : 70e centile de l'IFT par type de traitement et par région en 2021</t>
  </si>
  <si>
    <t xml:space="preserve">Orge d'hiver : 70e centile de l'IFT par type de traitement et par région en 2021</t>
  </si>
  <si>
    <t xml:space="preserve">6,6</t>
  </si>
  <si>
    <t xml:space="preserve">6,5</t>
  </si>
  <si>
    <t xml:space="preserve">5,7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</si>
</sst>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0"/>
      <color rgb="FF000000"/>
      <name val="Arial"/>
    </font>
    <font>
      <sz val="11"/>
      <color rgb="FF000000"/>
      <name val="Arial"/>
      <b/>
    </font>
    <font>
      <sz val="10"/>
      <color rgb="FF000000"/>
      <name val="Arial"/>
      <b/>
    </font>
    <font>
      <sz val="12"/>
      <color rgb="FF000000"/>
      <name val="Arial"/>
      <b/>
    </font>
    <font>
      <sz val="9"/>
      <color rgb="FF000000"/>
      <name val="Arial"/>
    </font>
    <font>
      <sz val="9"/>
      <color rgb="FF000000"/>
      <name val="Arial"/>
      <i/>
    </font>
    <font>
      <sz val="10"/>
      <color theme="10"/>
      <name val="Arial"/>
      <u val="single"/>
    </font>
  </fonts>
  <fills count="3">
    <fill>
      <patternFill patternType="none"/>
    </fill>
    <fill>
      <patternFill patternType="gray125"/>
    </fill>
    <fill>
      <patternFill patternType="solid">
        <fgColor rgb="FFFF8D7E"/>
      </patternFill>
    </fill>
  </fills>
  <borders count="4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</border>
    <border>
      <left style="thin">
        <color rgb="FF333333"/>
      </left>
      <right style="thin">
        <color rgb="FF333333"/>
      </right>
    </border>
    <border>
      <top style="thin">
        <color rgb="FF333333"/>
      </top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0" fontId="0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0.71" hidden="0" customWidth="1"/>
  </cols>
  <sheetData>
    <row r="1">
      <c r="A1" s="1" t="s">
        <v>0</v>
      </c>
    </row>
    <row r="2">
      <c r="A2" s="2" t="s">
        <v>1</v>
      </c>
    </row>
    <row r="4">
      <c r="A4" s="3" t="s">
        <v>2</v>
      </c>
    </row>
    <row r="5">
      <c r="A5" t="s">
        <v>3</v>
      </c>
    </row>
    <row r="6">
      <c r="A6" t="s">
        <v>4</v>
      </c>
    </row>
    <row r="8">
      <c r="A8" s="3" t="s">
        <v>5</v>
      </c>
    </row>
    <row r="9">
      <c r="A9" s="4" t="s">
        <v>6</v>
      </c>
    </row>
    <row r="11">
      <c r="A11" s="4" t="s">
        <v>7</v>
      </c>
    </row>
    <row r="13">
      <c r="A13" t="s">
        <v>8</v>
      </c>
    </row>
    <row r="15">
      <c r="A15" s="4" t="s">
        <v>9</v>
      </c>
      <c r="B15" s="4"/>
    </row>
    <row r="17">
      <c r="A17" s="1" t="s">
        <v>10</v>
      </c>
    </row>
    <row r="18">
      <c r="A18" s="10" t="str">
        <f>=HYPERLINK("#'Blé tendre'!A1", "Blé tendre")</f>
      </c>
    </row>
    <row r="19">
      <c r="A19" s="10" t="str">
        <f>=HYPERLINK("#'Blé dur'!A1", "Blé dur")</f>
      </c>
    </row>
    <row r="20">
      <c r="A20" s="10" t="str">
        <f>=HYPERLINK("#'Triticale'!A1", "Triticale")</f>
      </c>
    </row>
    <row r="21">
      <c r="A21" s="10" t="str">
        <f>=HYPERLINK("#'Colza'!A1", "Colza")</f>
      </c>
    </row>
    <row r="22">
      <c r="A22" s="10" t="str">
        <f>=HYPERLINK("#'Tournesol'!A1", "Tournesol")</f>
      </c>
    </row>
    <row r="23">
      <c r="A23" s="10" t="str">
        <f>=HYPERLINK("#'Pois protéagineux'!A1", "Pois protéagineux")</f>
      </c>
    </row>
    <row r="24">
      <c r="A24" s="10" t="str">
        <f>=HYPERLINK("#'Maïs fourrage'!A1", "Maïs fourrage")</f>
      </c>
    </row>
    <row r="25">
      <c r="A25" s="10" t="str">
        <f>=HYPERLINK("#'Maïs grain'!A1", "Maïs grain")</f>
      </c>
    </row>
    <row r="26">
      <c r="A26" s="10" t="str">
        <f>=HYPERLINK("#'Betterave sucrière'!A1", "Betterave sucrière")</f>
      </c>
    </row>
    <row r="27">
      <c r="A27" s="10" t="str">
        <f>=HYPERLINK("#'Pomme de terre'!A1", "Pomme de terre")</f>
      </c>
    </row>
    <row r="28">
      <c r="A28" s="10" t="str">
        <f>=HYPERLINK("#'Canne à sucre'!A1", "Canne à sucre")</f>
      </c>
    </row>
    <row r="29">
      <c r="A29" s="10" t="str">
        <f>=HYPERLINK("#'Soja'!A1", "Soja")</f>
      </c>
    </row>
    <row r="30">
      <c r="A30" s="10" t="str">
        <f>=HYPERLINK("#'Lin fibre'!A1", "Lin fibre")</f>
      </c>
    </row>
    <row r="31">
      <c r="A31" s="10" t="str">
        <f>=HYPERLINK("#'Orge de printemps'!A1", "Orge de printemps")</f>
      </c>
    </row>
    <row r="32">
      <c r="A32" s="10" t="str">
        <f>=HYPERLINK("#'Orge d'hiver'!A1", "Orge d'hiver")</f>
      </c>
    </row>
  </sheetData>
  <mergeCells count="1">
    <mergeCell ref="A15:B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26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35</v>
      </c>
      <c r="B4" t="s">
        <v>36</v>
      </c>
      <c r="C4" s="6" t="s">
        <v>37</v>
      </c>
      <c r="D4" s="6" t="s">
        <v>38</v>
      </c>
      <c r="E4" s="6" t="s">
        <v>39</v>
      </c>
      <c r="F4" s="6" t="s">
        <v>40</v>
      </c>
      <c r="G4" s="2" t="s">
        <v>41</v>
      </c>
      <c r="H4" s="6" t="s">
        <v>42</v>
      </c>
    </row>
    <row r="5">
      <c r="A5" t="s">
        <v>43</v>
      </c>
      <c r="B5" t="s">
        <v>44</v>
      </c>
      <c r="C5" s="6" t="s">
        <v>45</v>
      </c>
      <c r="D5" s="6" t="s">
        <v>46</v>
      </c>
      <c r="E5" s="6" t="s">
        <v>47</v>
      </c>
      <c r="F5" s="6" t="s">
        <v>48</v>
      </c>
      <c r="G5" s="2" t="s">
        <v>49</v>
      </c>
      <c r="H5" s="6" t="s">
        <v>49</v>
      </c>
    </row>
    <row r="6">
      <c r="A6" t="s">
        <v>50</v>
      </c>
      <c r="B6" t="s">
        <v>51</v>
      </c>
      <c r="C6" s="6" t="s">
        <v>52</v>
      </c>
      <c r="D6" s="6" t="s">
        <v>53</v>
      </c>
      <c r="E6" s="6" t="s">
        <v>54</v>
      </c>
      <c r="F6" s="6" t="s">
        <v>55</v>
      </c>
      <c r="G6" s="2" t="s">
        <v>56</v>
      </c>
      <c r="H6" s="6" t="s">
        <v>56</v>
      </c>
    </row>
    <row r="7">
      <c r="A7" t="s">
        <v>57</v>
      </c>
      <c r="B7" t="s">
        <v>58</v>
      </c>
      <c r="C7" s="6" t="s">
        <v>59</v>
      </c>
      <c r="D7" s="6" t="s">
        <v>60</v>
      </c>
      <c r="E7" s="6" t="s">
        <v>61</v>
      </c>
      <c r="F7" s="6" t="s">
        <v>41</v>
      </c>
      <c r="G7" s="2" t="s">
        <v>62</v>
      </c>
      <c r="H7" s="6" t="s">
        <v>63</v>
      </c>
    </row>
    <row r="8">
      <c r="A8" t="s">
        <v>64</v>
      </c>
      <c r="B8" t="s">
        <v>65</v>
      </c>
      <c r="C8" s="6" t="s">
        <v>66</v>
      </c>
      <c r="D8" s="6" t="s">
        <v>67</v>
      </c>
      <c r="E8" s="6" t="s">
        <v>68</v>
      </c>
      <c r="F8" s="6" t="s">
        <v>48</v>
      </c>
      <c r="G8" s="2" t="s">
        <v>69</v>
      </c>
      <c r="H8" s="6" t="s">
        <v>70</v>
      </c>
    </row>
    <row r="9">
      <c r="A9" t="s">
        <v>71</v>
      </c>
      <c r="B9" t="s">
        <v>72</v>
      </c>
      <c r="C9" s="6" t="s">
        <v>73</v>
      </c>
      <c r="D9" s="6" t="s">
        <v>74</v>
      </c>
      <c r="E9" s="6" t="s">
        <v>75</v>
      </c>
      <c r="F9" s="6" t="s">
        <v>61</v>
      </c>
      <c r="G9" s="2" t="s">
        <v>42</v>
      </c>
      <c r="H9" s="6" t="s">
        <v>42</v>
      </c>
    </row>
    <row r="10">
      <c r="A10" t="s">
        <v>76</v>
      </c>
      <c r="B10" t="s">
        <v>77</v>
      </c>
      <c r="C10" s="6" t="s">
        <v>66</v>
      </c>
      <c r="D10" s="6" t="s">
        <v>78</v>
      </c>
      <c r="E10" s="6" t="s">
        <v>74</v>
      </c>
      <c r="F10" s="6" t="s">
        <v>75</v>
      </c>
      <c r="G10" s="2" t="s">
        <v>79</v>
      </c>
      <c r="H10" s="6" t="s">
        <v>80</v>
      </c>
    </row>
    <row r="11">
      <c r="A11" t="s">
        <v>81</v>
      </c>
      <c r="B11" t="s">
        <v>82</v>
      </c>
      <c r="C11" s="6" t="s">
        <v>66</v>
      </c>
      <c r="D11" s="6" t="s">
        <v>78</v>
      </c>
      <c r="E11" s="6" t="s">
        <v>74</v>
      </c>
      <c r="F11" s="6" t="s">
        <v>75</v>
      </c>
      <c r="G11" s="2" t="s">
        <v>79</v>
      </c>
      <c r="H11" s="6" t="s">
        <v>40</v>
      </c>
    </row>
    <row r="12">
      <c r="A12" t="s">
        <v>83</v>
      </c>
      <c r="B12" t="s">
        <v>84</v>
      </c>
      <c r="C12" s="6" t="s">
        <v>78</v>
      </c>
      <c r="D12" s="6" t="s">
        <v>37</v>
      </c>
      <c r="E12" s="6" t="s">
        <v>46</v>
      </c>
      <c r="F12" s="6" t="s">
        <v>85</v>
      </c>
      <c r="G12" s="2" t="s">
        <v>86</v>
      </c>
      <c r="H12" s="6" t="s">
        <v>87</v>
      </c>
    </row>
    <row r="13">
      <c r="A13" t="s">
        <v>88</v>
      </c>
      <c r="B13" t="s">
        <v>89</v>
      </c>
      <c r="C13" s="6" t="s">
        <v>90</v>
      </c>
      <c r="D13" s="6" t="s">
        <v>91</v>
      </c>
      <c r="E13" s="6" t="s">
        <v>92</v>
      </c>
      <c r="F13" s="6" t="s">
        <v>93</v>
      </c>
      <c r="G13" s="2" t="s">
        <v>60</v>
      </c>
      <c r="H13" s="6" t="s">
        <v>60</v>
      </c>
    </row>
    <row r="14">
      <c r="A14" t="s">
        <v>94</v>
      </c>
      <c r="B14" t="s">
        <v>95</v>
      </c>
      <c r="C14" s="6" t="s">
        <v>96</v>
      </c>
      <c r="D14" s="6" t="s">
        <v>97</v>
      </c>
      <c r="E14" s="6" t="s">
        <v>98</v>
      </c>
      <c r="F14" s="6" t="s">
        <v>99</v>
      </c>
      <c r="G14" s="2" t="s">
        <v>55</v>
      </c>
      <c r="H14" s="6" t="s">
        <v>55</v>
      </c>
    </row>
    <row r="15">
      <c r="A15" s="7"/>
      <c r="B15" s="7"/>
      <c r="C15" s="7"/>
      <c r="D15" s="7"/>
      <c r="E15" s="7"/>
      <c r="F15" s="7"/>
      <c r="G15" s="7"/>
      <c r="H15" s="7"/>
    </row>
    <row r="16">
      <c r="A16" s="9" t="s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102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43</v>
      </c>
      <c r="B4" t="s">
        <v>44</v>
      </c>
      <c r="C4" s="6" t="s">
        <v>66</v>
      </c>
      <c r="D4" s="6" t="s">
        <v>103</v>
      </c>
      <c r="E4" s="6" t="s">
        <v>39</v>
      </c>
      <c r="F4" s="6" t="s">
        <v>80</v>
      </c>
      <c r="G4" s="2" t="s">
        <v>104</v>
      </c>
      <c r="H4" s="6" t="s">
        <v>105</v>
      </c>
    </row>
    <row r="5">
      <c r="A5" t="s">
        <v>76</v>
      </c>
      <c r="B5" t="s">
        <v>77</v>
      </c>
      <c r="C5" s="6" t="s">
        <v>90</v>
      </c>
      <c r="D5" s="6" t="s">
        <v>96</v>
      </c>
      <c r="E5" s="6" t="s">
        <v>53</v>
      </c>
      <c r="F5" s="6" t="s">
        <v>74</v>
      </c>
      <c r="G5" s="2" t="s">
        <v>75</v>
      </c>
      <c r="H5" s="6" t="s">
        <v>75</v>
      </c>
    </row>
    <row r="6">
      <c r="A6" t="s">
        <v>83</v>
      </c>
      <c r="B6" t="s">
        <v>84</v>
      </c>
      <c r="C6" s="6" t="s">
        <v>52</v>
      </c>
      <c r="D6" s="6" t="s">
        <v>78</v>
      </c>
      <c r="E6" s="6" t="s">
        <v>103</v>
      </c>
      <c r="F6" s="6" t="s">
        <v>54</v>
      </c>
      <c r="G6" s="2" t="s">
        <v>106</v>
      </c>
      <c r="H6" s="6" t="s">
        <v>68</v>
      </c>
    </row>
    <row r="7">
      <c r="A7" t="s">
        <v>88</v>
      </c>
      <c r="B7" t="s">
        <v>89</v>
      </c>
      <c r="C7" s="6" t="s">
        <v>97</v>
      </c>
      <c r="D7" s="6" t="s">
        <v>66</v>
      </c>
      <c r="E7" s="6" t="s">
        <v>99</v>
      </c>
      <c r="F7" s="6" t="s">
        <v>60</v>
      </c>
      <c r="G7" s="2" t="s">
        <v>80</v>
      </c>
      <c r="H7" s="6" t="s">
        <v>80</v>
      </c>
    </row>
    <row r="8">
      <c r="A8" t="s">
        <v>94</v>
      </c>
      <c r="B8" t="s">
        <v>95</v>
      </c>
      <c r="C8" s="6" t="s">
        <v>107</v>
      </c>
      <c r="D8" s="6" t="s">
        <v>90</v>
      </c>
      <c r="E8" s="6" t="s">
        <v>92</v>
      </c>
      <c r="F8" s="6" t="s">
        <v>53</v>
      </c>
      <c r="G8" s="2" t="s">
        <v>54</v>
      </c>
      <c r="H8" s="6" t="s">
        <v>54</v>
      </c>
    </row>
    <row r="9">
      <c r="A9" t="s">
        <v>108</v>
      </c>
      <c r="B9" t="s">
        <v>109</v>
      </c>
      <c r="C9" s="6" t="s">
        <v>110</v>
      </c>
      <c r="D9" s="6" t="s">
        <v>107</v>
      </c>
      <c r="E9" s="6" t="s">
        <v>73</v>
      </c>
      <c r="F9" s="6" t="s">
        <v>73</v>
      </c>
      <c r="G9" s="2" t="s">
        <v>93</v>
      </c>
      <c r="H9" s="6" t="s">
        <v>93</v>
      </c>
    </row>
    <row r="10">
      <c r="A10" s="7"/>
      <c r="B10" s="7"/>
      <c r="C10" s="7"/>
      <c r="D10" s="7"/>
      <c r="E10" s="7"/>
      <c r="F10" s="7"/>
      <c r="G10" s="7"/>
      <c r="H10" s="7"/>
    </row>
    <row r="11">
      <c r="A11" s="9" t="s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111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43</v>
      </c>
      <c r="B4" t="s">
        <v>44</v>
      </c>
      <c r="C4" s="6" t="s">
        <v>90</v>
      </c>
      <c r="D4" s="6" t="s">
        <v>112</v>
      </c>
      <c r="E4" s="6" t="s">
        <v>66</v>
      </c>
      <c r="F4" s="6" t="s">
        <v>98</v>
      </c>
      <c r="G4" s="2" t="s">
        <v>54</v>
      </c>
      <c r="H4" s="6" t="s">
        <v>54</v>
      </c>
    </row>
    <row r="5">
      <c r="A5" t="s">
        <v>50</v>
      </c>
      <c r="B5" t="s">
        <v>51</v>
      </c>
      <c r="C5" s="6" t="s">
        <v>52</v>
      </c>
      <c r="D5" s="6" t="s">
        <v>107</v>
      </c>
      <c r="E5" s="6" t="s">
        <v>78</v>
      </c>
      <c r="F5" s="6" t="s">
        <v>59</v>
      </c>
      <c r="G5" s="2" t="s">
        <v>67</v>
      </c>
      <c r="H5" s="6" t="s">
        <v>67</v>
      </c>
    </row>
    <row r="6">
      <c r="A6" t="s">
        <v>57</v>
      </c>
      <c r="B6" t="s">
        <v>58</v>
      </c>
      <c r="C6" s="6" t="s">
        <v>52</v>
      </c>
      <c r="D6" s="6" t="s">
        <v>52</v>
      </c>
      <c r="E6" s="6" t="s">
        <v>59</v>
      </c>
      <c r="F6" s="6" t="s">
        <v>46</v>
      </c>
      <c r="G6" s="2" t="s">
        <v>85</v>
      </c>
      <c r="H6" s="6" t="s">
        <v>39</v>
      </c>
    </row>
    <row r="7">
      <c r="A7" t="s">
        <v>71</v>
      </c>
      <c r="B7" t="s">
        <v>72</v>
      </c>
      <c r="C7" s="6" t="s">
        <v>96</v>
      </c>
      <c r="D7" s="6" t="s">
        <v>112</v>
      </c>
      <c r="E7" s="6" t="s">
        <v>66</v>
      </c>
      <c r="F7" s="6" t="s">
        <v>93</v>
      </c>
      <c r="G7" s="2" t="s">
        <v>54</v>
      </c>
      <c r="H7" s="6" t="s">
        <v>54</v>
      </c>
    </row>
    <row r="8">
      <c r="A8" t="s">
        <v>76</v>
      </c>
      <c r="B8" t="s">
        <v>77</v>
      </c>
      <c r="C8" s="6" t="s">
        <v>78</v>
      </c>
      <c r="D8" s="6" t="s">
        <v>91</v>
      </c>
      <c r="E8" s="6" t="s">
        <v>92</v>
      </c>
      <c r="F8" s="6" t="s">
        <v>38</v>
      </c>
      <c r="G8" s="2" t="s">
        <v>39</v>
      </c>
      <c r="H8" s="6" t="s">
        <v>39</v>
      </c>
    </row>
    <row r="9">
      <c r="A9" t="s">
        <v>81</v>
      </c>
      <c r="B9" t="s">
        <v>82</v>
      </c>
      <c r="C9" s="6" t="s">
        <v>113</v>
      </c>
      <c r="D9" s="6" t="s">
        <v>97</v>
      </c>
      <c r="E9" s="6" t="s">
        <v>53</v>
      </c>
      <c r="F9" s="6" t="s">
        <v>114</v>
      </c>
      <c r="G9" s="2" t="s">
        <v>55</v>
      </c>
      <c r="H9" s="6" t="s">
        <v>85</v>
      </c>
    </row>
    <row r="10">
      <c r="A10" t="s">
        <v>83</v>
      </c>
      <c r="B10" t="s">
        <v>84</v>
      </c>
      <c r="C10" s="6" t="s">
        <v>91</v>
      </c>
      <c r="D10" s="6" t="s">
        <v>115</v>
      </c>
      <c r="E10" s="6" t="s">
        <v>97</v>
      </c>
      <c r="F10" s="6" t="s">
        <v>66</v>
      </c>
      <c r="G10" s="2" t="s">
        <v>74</v>
      </c>
      <c r="H10" s="6" t="s">
        <v>74</v>
      </c>
    </row>
    <row r="11">
      <c r="A11" t="s">
        <v>88</v>
      </c>
      <c r="B11" t="s">
        <v>89</v>
      </c>
      <c r="C11" s="6" t="s">
        <v>112</v>
      </c>
      <c r="D11" s="6" t="s">
        <v>116</v>
      </c>
      <c r="E11" s="6" t="s">
        <v>90</v>
      </c>
      <c r="F11" s="6" t="s">
        <v>97</v>
      </c>
      <c r="G11" s="2" t="s">
        <v>53</v>
      </c>
      <c r="H11" s="6" t="s">
        <v>53</v>
      </c>
    </row>
    <row r="12">
      <c r="A12" t="s">
        <v>94</v>
      </c>
      <c r="B12" t="s">
        <v>95</v>
      </c>
      <c r="C12" s="6" t="s">
        <v>96</v>
      </c>
      <c r="D12" s="6" t="s">
        <v>116</v>
      </c>
      <c r="E12" s="6" t="s">
        <v>52</v>
      </c>
      <c r="F12" s="6" t="s">
        <v>92</v>
      </c>
      <c r="G12" s="2" t="s">
        <v>38</v>
      </c>
      <c r="H12" s="6" t="s">
        <v>38</v>
      </c>
    </row>
    <row r="13">
      <c r="A13" s="7"/>
      <c r="B13" s="7"/>
      <c r="C13" s="7"/>
      <c r="D13" s="7"/>
      <c r="E13" s="7"/>
      <c r="F13" s="7"/>
      <c r="G13" s="7"/>
      <c r="H13" s="7"/>
    </row>
    <row r="14">
      <c r="A14" s="9" t="s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117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35</v>
      </c>
      <c r="B4" t="s">
        <v>36</v>
      </c>
      <c r="C4" s="6" t="s">
        <v>45</v>
      </c>
      <c r="D4" s="6" t="s">
        <v>56</v>
      </c>
      <c r="E4" s="6" t="s">
        <v>41</v>
      </c>
      <c r="F4" s="6" t="s">
        <v>118</v>
      </c>
      <c r="G4" s="2" t="s">
        <v>119</v>
      </c>
      <c r="H4" s="6" t="s">
        <v>119</v>
      </c>
    </row>
    <row r="5">
      <c r="A5" t="s">
        <v>43</v>
      </c>
      <c r="B5" t="s">
        <v>44</v>
      </c>
      <c r="C5" s="6" t="s">
        <v>98</v>
      </c>
      <c r="D5" s="6" t="s">
        <v>47</v>
      </c>
      <c r="E5" s="6" t="s">
        <v>56</v>
      </c>
      <c r="F5" s="6" t="s">
        <v>63</v>
      </c>
      <c r="G5" s="2" t="s">
        <v>120</v>
      </c>
      <c r="H5" s="6" t="s">
        <v>121</v>
      </c>
    </row>
    <row r="6">
      <c r="A6" t="s">
        <v>50</v>
      </c>
      <c r="B6" t="s">
        <v>51</v>
      </c>
      <c r="C6" s="6" t="s">
        <v>45</v>
      </c>
      <c r="D6" s="6" t="s">
        <v>61</v>
      </c>
      <c r="E6" s="6" t="s">
        <v>122</v>
      </c>
      <c r="F6" s="6" t="s">
        <v>49</v>
      </c>
      <c r="G6" s="2" t="s">
        <v>123</v>
      </c>
      <c r="H6" s="6" t="s">
        <v>123</v>
      </c>
    </row>
    <row r="7">
      <c r="A7" t="s">
        <v>57</v>
      </c>
      <c r="B7" t="s">
        <v>58</v>
      </c>
      <c r="C7" s="6" t="s">
        <v>92</v>
      </c>
      <c r="D7" s="6" t="s">
        <v>61</v>
      </c>
      <c r="E7" s="6" t="s">
        <v>122</v>
      </c>
      <c r="F7" s="6" t="s">
        <v>62</v>
      </c>
      <c r="G7" s="2" t="s">
        <v>124</v>
      </c>
      <c r="H7" s="6" t="s">
        <v>120</v>
      </c>
    </row>
    <row r="8">
      <c r="A8" t="s">
        <v>64</v>
      </c>
      <c r="B8" t="s">
        <v>65</v>
      </c>
      <c r="C8" s="6" t="s">
        <v>45</v>
      </c>
      <c r="D8" s="6" t="s">
        <v>47</v>
      </c>
      <c r="E8" s="6" t="s">
        <v>86</v>
      </c>
      <c r="F8" s="6" t="s">
        <v>69</v>
      </c>
      <c r="G8" s="2" t="s">
        <v>125</v>
      </c>
      <c r="H8" s="6" t="s">
        <v>126</v>
      </c>
    </row>
    <row r="9">
      <c r="A9" t="s">
        <v>71</v>
      </c>
      <c r="B9" t="s">
        <v>72</v>
      </c>
      <c r="C9" s="6" t="s">
        <v>66</v>
      </c>
      <c r="D9" s="6" t="s">
        <v>47</v>
      </c>
      <c r="E9" s="6" t="s">
        <v>86</v>
      </c>
      <c r="F9" s="6" t="s">
        <v>127</v>
      </c>
      <c r="G9" s="2" t="s">
        <v>118</v>
      </c>
      <c r="H9" s="6" t="s">
        <v>118</v>
      </c>
    </row>
    <row r="10">
      <c r="A10" t="s">
        <v>76</v>
      </c>
      <c r="B10" t="s">
        <v>77</v>
      </c>
      <c r="C10" s="6" t="s">
        <v>66</v>
      </c>
      <c r="D10" s="6" t="s">
        <v>67</v>
      </c>
      <c r="E10" s="6" t="s">
        <v>128</v>
      </c>
      <c r="F10" s="6" t="s">
        <v>42</v>
      </c>
      <c r="G10" s="2" t="s">
        <v>49</v>
      </c>
      <c r="H10" s="6" t="s">
        <v>127</v>
      </c>
    </row>
    <row r="11">
      <c r="A11" t="s">
        <v>81</v>
      </c>
      <c r="B11" t="s">
        <v>82</v>
      </c>
      <c r="C11" s="6" t="s">
        <v>96</v>
      </c>
      <c r="D11" s="6" t="s">
        <v>73</v>
      </c>
      <c r="E11" s="6" t="s">
        <v>53</v>
      </c>
      <c r="F11" s="6" t="s">
        <v>46</v>
      </c>
      <c r="G11" s="2" t="s">
        <v>85</v>
      </c>
      <c r="H11" s="6" t="s">
        <v>60</v>
      </c>
    </row>
    <row r="12">
      <c r="A12" t="s">
        <v>83</v>
      </c>
      <c r="B12" t="s">
        <v>84</v>
      </c>
      <c r="C12" s="6" t="s">
        <v>59</v>
      </c>
      <c r="D12" s="6" t="s">
        <v>47</v>
      </c>
      <c r="E12" s="6" t="s">
        <v>56</v>
      </c>
      <c r="F12" s="6" t="s">
        <v>69</v>
      </c>
      <c r="G12" s="2" t="s">
        <v>129</v>
      </c>
      <c r="H12" s="6" t="s">
        <v>125</v>
      </c>
    </row>
    <row r="13">
      <c r="A13" t="s">
        <v>88</v>
      </c>
      <c r="B13" t="s">
        <v>89</v>
      </c>
      <c r="C13" s="6" t="s">
        <v>73</v>
      </c>
      <c r="D13" s="6" t="s">
        <v>130</v>
      </c>
      <c r="E13" s="6" t="s">
        <v>68</v>
      </c>
      <c r="F13" s="6" t="s">
        <v>56</v>
      </c>
      <c r="G13" s="2" t="s">
        <v>131</v>
      </c>
      <c r="H13" s="6" t="s">
        <v>131</v>
      </c>
    </row>
    <row r="14">
      <c r="A14" t="s">
        <v>94</v>
      </c>
      <c r="B14" t="s">
        <v>95</v>
      </c>
      <c r="C14" s="6" t="s">
        <v>96</v>
      </c>
      <c r="D14" s="6" t="s">
        <v>132</v>
      </c>
      <c r="E14" s="6" t="s">
        <v>47</v>
      </c>
      <c r="F14" s="6" t="s">
        <v>86</v>
      </c>
      <c r="G14" s="2" t="s">
        <v>105</v>
      </c>
      <c r="H14" s="6" t="s">
        <v>41</v>
      </c>
    </row>
    <row r="15">
      <c r="A15" s="7"/>
      <c r="B15" s="7"/>
      <c r="C15" s="7"/>
      <c r="D15" s="7"/>
      <c r="E15" s="7"/>
      <c r="F15" s="7"/>
      <c r="G15" s="7"/>
      <c r="H15" s="7"/>
    </row>
    <row r="16">
      <c r="A16" s="9" t="s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133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43</v>
      </c>
      <c r="B4" t="s">
        <v>44</v>
      </c>
      <c r="C4" s="6" t="s">
        <v>78</v>
      </c>
      <c r="D4" s="6" t="s">
        <v>134</v>
      </c>
      <c r="E4" s="6" t="s">
        <v>90</v>
      </c>
      <c r="F4" s="6" t="s">
        <v>37</v>
      </c>
      <c r="G4" s="2" t="s">
        <v>99</v>
      </c>
      <c r="H4" s="6" t="s">
        <v>99</v>
      </c>
    </row>
    <row r="5">
      <c r="A5" t="s">
        <v>50</v>
      </c>
      <c r="B5" t="s">
        <v>51</v>
      </c>
      <c r="C5" s="6" t="s">
        <v>90</v>
      </c>
      <c r="D5" s="6" t="s">
        <v>135</v>
      </c>
      <c r="E5" s="6" t="s">
        <v>107</v>
      </c>
      <c r="F5" s="6" t="s">
        <v>52</v>
      </c>
      <c r="G5" s="2" t="s">
        <v>53</v>
      </c>
      <c r="H5" s="6" t="s">
        <v>53</v>
      </c>
    </row>
    <row r="6">
      <c r="A6" t="s">
        <v>71</v>
      </c>
      <c r="B6" t="s">
        <v>72</v>
      </c>
      <c r="C6" s="6" t="s">
        <v>91</v>
      </c>
      <c r="D6" s="6" t="s">
        <v>136</v>
      </c>
      <c r="E6" s="6" t="s">
        <v>107</v>
      </c>
      <c r="F6" s="6" t="s">
        <v>90</v>
      </c>
      <c r="G6" s="2" t="s">
        <v>45</v>
      </c>
      <c r="H6" s="6" t="s">
        <v>45</v>
      </c>
    </row>
    <row r="7">
      <c r="A7" t="s">
        <v>76</v>
      </c>
      <c r="B7" t="s">
        <v>77</v>
      </c>
      <c r="C7" s="6" t="s">
        <v>91</v>
      </c>
      <c r="D7" s="6" t="s">
        <v>134</v>
      </c>
      <c r="E7" s="6" t="s">
        <v>91</v>
      </c>
      <c r="F7" s="6" t="s">
        <v>73</v>
      </c>
      <c r="G7" s="2" t="s">
        <v>98</v>
      </c>
      <c r="H7" s="6" t="s">
        <v>53</v>
      </c>
    </row>
    <row r="8">
      <c r="A8" t="s">
        <v>83</v>
      </c>
      <c r="B8" t="s">
        <v>84</v>
      </c>
      <c r="C8" s="6" t="s">
        <v>96</v>
      </c>
      <c r="D8" s="6" t="s">
        <v>137</v>
      </c>
      <c r="E8" s="6" t="s">
        <v>91</v>
      </c>
      <c r="F8" s="6" t="s">
        <v>78</v>
      </c>
      <c r="G8" s="2" t="s">
        <v>93</v>
      </c>
      <c r="H8" s="6" t="s">
        <v>98</v>
      </c>
    </row>
    <row r="9">
      <c r="A9" t="s">
        <v>88</v>
      </c>
      <c r="B9" t="s">
        <v>89</v>
      </c>
      <c r="C9" s="6" t="s">
        <v>90</v>
      </c>
      <c r="D9" s="6" t="s">
        <v>138</v>
      </c>
      <c r="E9" s="6" t="s">
        <v>52</v>
      </c>
      <c r="F9" s="6" t="s">
        <v>113</v>
      </c>
      <c r="G9" s="2" t="s">
        <v>74</v>
      </c>
      <c r="H9" s="6" t="s">
        <v>74</v>
      </c>
    </row>
    <row r="10">
      <c r="A10" t="s">
        <v>94</v>
      </c>
      <c r="B10" t="s">
        <v>95</v>
      </c>
      <c r="C10" s="6" t="s">
        <v>52</v>
      </c>
      <c r="D10" s="6" t="s">
        <v>136</v>
      </c>
      <c r="E10" s="6" t="s">
        <v>107</v>
      </c>
      <c r="F10" s="6" t="s">
        <v>78</v>
      </c>
      <c r="G10" s="2" t="s">
        <v>93</v>
      </c>
      <c r="H10" s="6" t="s">
        <v>93</v>
      </c>
    </row>
    <row r="11">
      <c r="A11" s="7"/>
      <c r="B11" s="7"/>
      <c r="C11" s="7"/>
      <c r="D11" s="7"/>
      <c r="E11" s="7"/>
      <c r="F11" s="7"/>
      <c r="G11" s="7"/>
      <c r="H11" s="7"/>
    </row>
    <row r="12">
      <c r="A12" s="9" t="s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139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35</v>
      </c>
      <c r="B4" t="s">
        <v>36</v>
      </c>
      <c r="C4" s="6" t="s">
        <v>52</v>
      </c>
      <c r="D4" s="6" t="s">
        <v>103</v>
      </c>
      <c r="E4" s="6" t="s">
        <v>54</v>
      </c>
      <c r="F4" s="6" t="s">
        <v>47</v>
      </c>
      <c r="G4" s="2" t="s">
        <v>87</v>
      </c>
      <c r="H4" s="6" t="s">
        <v>87</v>
      </c>
    </row>
    <row r="5">
      <c r="A5" t="s">
        <v>43</v>
      </c>
      <c r="B5" t="s">
        <v>44</v>
      </c>
      <c r="C5" s="6" t="s">
        <v>78</v>
      </c>
      <c r="D5" s="6" t="s">
        <v>67</v>
      </c>
      <c r="E5" s="6" t="s">
        <v>47</v>
      </c>
      <c r="F5" s="6" t="s">
        <v>86</v>
      </c>
      <c r="G5" s="2" t="s">
        <v>105</v>
      </c>
      <c r="H5" s="6" t="s">
        <v>131</v>
      </c>
    </row>
    <row r="6">
      <c r="A6" t="s">
        <v>50</v>
      </c>
      <c r="B6" t="s">
        <v>51</v>
      </c>
      <c r="C6" s="6" t="s">
        <v>96</v>
      </c>
      <c r="D6" s="6" t="s">
        <v>53</v>
      </c>
      <c r="E6" s="6" t="s">
        <v>46</v>
      </c>
      <c r="F6" s="6" t="s">
        <v>75</v>
      </c>
      <c r="G6" s="2" t="s">
        <v>106</v>
      </c>
      <c r="H6" s="6" t="s">
        <v>106</v>
      </c>
    </row>
    <row r="7">
      <c r="A7" t="s">
        <v>57</v>
      </c>
      <c r="B7" t="s">
        <v>58</v>
      </c>
      <c r="C7" s="6" t="s">
        <v>37</v>
      </c>
      <c r="D7" s="6" t="s">
        <v>99</v>
      </c>
      <c r="E7" s="6" t="s">
        <v>39</v>
      </c>
      <c r="F7" s="6" t="s">
        <v>56</v>
      </c>
      <c r="G7" s="2" t="s">
        <v>104</v>
      </c>
      <c r="H7" s="6" t="s">
        <v>104</v>
      </c>
    </row>
    <row r="8">
      <c r="A8" t="s">
        <v>64</v>
      </c>
      <c r="B8" t="s">
        <v>65</v>
      </c>
      <c r="C8" s="6" t="s">
        <v>52</v>
      </c>
      <c r="D8" s="6" t="s">
        <v>59</v>
      </c>
      <c r="E8" s="6" t="s">
        <v>114</v>
      </c>
      <c r="F8" s="6" t="s">
        <v>75</v>
      </c>
      <c r="G8" s="2" t="s">
        <v>40</v>
      </c>
      <c r="H8" s="6" t="s">
        <v>40</v>
      </c>
    </row>
    <row r="9">
      <c r="A9" t="s">
        <v>71</v>
      </c>
      <c r="B9" t="s">
        <v>72</v>
      </c>
      <c r="C9" s="6" t="s">
        <v>52</v>
      </c>
      <c r="D9" s="6" t="s">
        <v>98</v>
      </c>
      <c r="E9" s="6" t="s">
        <v>67</v>
      </c>
      <c r="F9" s="6" t="s">
        <v>47</v>
      </c>
      <c r="G9" s="2" t="s">
        <v>56</v>
      </c>
      <c r="H9" s="6" t="s">
        <v>56</v>
      </c>
    </row>
    <row r="10">
      <c r="A10" t="s">
        <v>76</v>
      </c>
      <c r="B10" t="s">
        <v>77</v>
      </c>
      <c r="C10" s="6" t="s">
        <v>52</v>
      </c>
      <c r="D10" s="6" t="s">
        <v>93</v>
      </c>
      <c r="E10" s="6" t="s">
        <v>54</v>
      </c>
      <c r="F10" s="6" t="s">
        <v>128</v>
      </c>
      <c r="G10" s="2" t="s">
        <v>79</v>
      </c>
      <c r="H10" s="6" t="s">
        <v>79</v>
      </c>
    </row>
    <row r="11">
      <c r="A11" t="s">
        <v>83</v>
      </c>
      <c r="B11" t="s">
        <v>84</v>
      </c>
      <c r="C11" s="6" t="s">
        <v>91</v>
      </c>
      <c r="D11" s="6" t="s">
        <v>93</v>
      </c>
      <c r="E11" s="6" t="s">
        <v>132</v>
      </c>
      <c r="F11" s="6" t="s">
        <v>85</v>
      </c>
      <c r="G11" s="2" t="s">
        <v>80</v>
      </c>
      <c r="H11" s="6" t="s">
        <v>106</v>
      </c>
    </row>
    <row r="12">
      <c r="A12" t="s">
        <v>88</v>
      </c>
      <c r="B12" t="s">
        <v>89</v>
      </c>
      <c r="C12" s="6" t="s">
        <v>107</v>
      </c>
      <c r="D12" s="6" t="s">
        <v>98</v>
      </c>
      <c r="E12" s="6" t="s">
        <v>54</v>
      </c>
      <c r="F12" s="6" t="s">
        <v>54</v>
      </c>
      <c r="G12" s="2" t="s">
        <v>47</v>
      </c>
      <c r="H12" s="6" t="s">
        <v>47</v>
      </c>
    </row>
    <row r="13">
      <c r="A13" s="7"/>
      <c r="B13" s="7"/>
      <c r="C13" s="7"/>
      <c r="D13" s="7"/>
      <c r="E13" s="7"/>
      <c r="F13" s="7"/>
      <c r="G13" s="7"/>
      <c r="H13" s="7"/>
    </row>
    <row r="14">
      <c r="A14" s="9" t="s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140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43</v>
      </c>
      <c r="B4" t="s">
        <v>44</v>
      </c>
      <c r="C4" s="6" t="s">
        <v>97</v>
      </c>
      <c r="D4" s="6" t="s">
        <v>135</v>
      </c>
      <c r="E4" s="6" t="s">
        <v>107</v>
      </c>
      <c r="F4" s="6" t="s">
        <v>66</v>
      </c>
      <c r="G4" s="2" t="s">
        <v>38</v>
      </c>
      <c r="H4" s="6" t="s">
        <v>38</v>
      </c>
    </row>
    <row r="5">
      <c r="A5" t="s">
        <v>50</v>
      </c>
      <c r="B5" t="s">
        <v>51</v>
      </c>
      <c r="C5" s="6" t="s">
        <v>96</v>
      </c>
      <c r="D5" s="6" t="s">
        <v>135</v>
      </c>
      <c r="E5" s="6" t="s">
        <v>107</v>
      </c>
      <c r="F5" s="6" t="s">
        <v>96</v>
      </c>
      <c r="G5" s="2" t="s">
        <v>59</v>
      </c>
      <c r="H5" s="6" t="s">
        <v>59</v>
      </c>
    </row>
    <row r="6">
      <c r="A6" t="s">
        <v>57</v>
      </c>
      <c r="B6" t="s">
        <v>58</v>
      </c>
      <c r="C6" s="6" t="s">
        <v>52</v>
      </c>
      <c r="D6" s="6" t="s">
        <v>135</v>
      </c>
      <c r="E6" s="6" t="s">
        <v>107</v>
      </c>
      <c r="F6" s="6" t="s">
        <v>97</v>
      </c>
      <c r="G6" s="2" t="s">
        <v>53</v>
      </c>
      <c r="H6" s="6" t="s">
        <v>53</v>
      </c>
    </row>
    <row r="7">
      <c r="A7" t="s">
        <v>64</v>
      </c>
      <c r="B7" t="s">
        <v>65</v>
      </c>
      <c r="C7" s="6" t="s">
        <v>97</v>
      </c>
      <c r="D7" s="6" t="s">
        <v>135</v>
      </c>
      <c r="E7" s="6" t="s">
        <v>107</v>
      </c>
      <c r="F7" s="6" t="s">
        <v>73</v>
      </c>
      <c r="G7" s="2" t="s">
        <v>53</v>
      </c>
      <c r="H7" s="6" t="s">
        <v>53</v>
      </c>
    </row>
    <row r="8">
      <c r="A8" t="s">
        <v>71</v>
      </c>
      <c r="B8" t="s">
        <v>72</v>
      </c>
      <c r="C8" s="6" t="s">
        <v>97</v>
      </c>
      <c r="D8" s="6" t="s">
        <v>135</v>
      </c>
      <c r="E8" s="6" t="s">
        <v>107</v>
      </c>
      <c r="F8" s="6" t="s">
        <v>73</v>
      </c>
      <c r="G8" s="2" t="s">
        <v>98</v>
      </c>
      <c r="H8" s="6" t="s">
        <v>98</v>
      </c>
    </row>
    <row r="9">
      <c r="A9" t="s">
        <v>76</v>
      </c>
      <c r="B9" t="s">
        <v>77</v>
      </c>
      <c r="C9" s="6" t="s">
        <v>97</v>
      </c>
      <c r="D9" s="6" t="s">
        <v>135</v>
      </c>
      <c r="E9" s="6" t="s">
        <v>107</v>
      </c>
      <c r="F9" s="6" t="s">
        <v>78</v>
      </c>
      <c r="G9" s="2" t="s">
        <v>98</v>
      </c>
      <c r="H9" s="6" t="s">
        <v>98</v>
      </c>
    </row>
    <row r="10">
      <c r="A10" t="s">
        <v>81</v>
      </c>
      <c r="B10" t="s">
        <v>82</v>
      </c>
      <c r="C10" s="6" t="s">
        <v>97</v>
      </c>
      <c r="D10" s="6" t="s">
        <v>135</v>
      </c>
      <c r="E10" s="6" t="s">
        <v>107</v>
      </c>
      <c r="F10" s="6" t="s">
        <v>78</v>
      </c>
      <c r="G10" s="2" t="s">
        <v>93</v>
      </c>
      <c r="H10" s="6" t="s">
        <v>93</v>
      </c>
    </row>
    <row r="11">
      <c r="A11" t="s">
        <v>83</v>
      </c>
      <c r="B11" t="s">
        <v>84</v>
      </c>
      <c r="C11" s="6" t="s">
        <v>141</v>
      </c>
      <c r="D11" s="6" t="s">
        <v>136</v>
      </c>
      <c r="E11" s="6" t="s">
        <v>107</v>
      </c>
      <c r="F11" s="6" t="s">
        <v>52</v>
      </c>
      <c r="G11" s="2" t="s">
        <v>45</v>
      </c>
      <c r="H11" s="6" t="s">
        <v>45</v>
      </c>
    </row>
    <row r="12">
      <c r="A12" t="s">
        <v>88</v>
      </c>
      <c r="B12" t="s">
        <v>89</v>
      </c>
      <c r="C12" s="6" t="s">
        <v>141</v>
      </c>
      <c r="D12" s="6" t="s">
        <v>135</v>
      </c>
      <c r="E12" s="6" t="s">
        <v>107</v>
      </c>
      <c r="F12" s="6" t="s">
        <v>91</v>
      </c>
      <c r="G12" s="2" t="s">
        <v>92</v>
      </c>
      <c r="H12" s="6" t="s">
        <v>92</v>
      </c>
    </row>
    <row r="13">
      <c r="A13" t="s">
        <v>94</v>
      </c>
      <c r="B13" t="s">
        <v>95</v>
      </c>
      <c r="C13" s="6" t="s">
        <v>90</v>
      </c>
      <c r="D13" s="6" t="s">
        <v>136</v>
      </c>
      <c r="E13" s="6" t="s">
        <v>107</v>
      </c>
      <c r="F13" s="6" t="s">
        <v>96</v>
      </c>
      <c r="G13" s="2" t="s">
        <v>59</v>
      </c>
      <c r="H13" s="6" t="s">
        <v>59</v>
      </c>
    </row>
    <row r="14">
      <c r="A14" s="7"/>
      <c r="B14" s="7"/>
      <c r="C14" s="7"/>
      <c r="D14" s="7"/>
      <c r="E14" s="7"/>
      <c r="F14" s="7"/>
      <c r="G14" s="7"/>
      <c r="H14" s="7"/>
    </row>
    <row r="15">
      <c r="A15" s="9" t="s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142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35</v>
      </c>
      <c r="B4" t="s">
        <v>36</v>
      </c>
      <c r="C4" s="6" t="s">
        <v>37</v>
      </c>
      <c r="D4" s="6" t="s">
        <v>137</v>
      </c>
      <c r="E4" s="6" t="s">
        <v>90</v>
      </c>
      <c r="F4" s="6" t="s">
        <v>98</v>
      </c>
      <c r="G4" s="2" t="s">
        <v>54</v>
      </c>
      <c r="H4" s="6" t="s">
        <v>54</v>
      </c>
    </row>
    <row r="5">
      <c r="A5" t="s">
        <v>43</v>
      </c>
      <c r="B5" t="s">
        <v>44</v>
      </c>
      <c r="C5" s="6" t="s">
        <v>37</v>
      </c>
      <c r="D5" s="6" t="s">
        <v>107</v>
      </c>
      <c r="E5" s="6" t="s">
        <v>73</v>
      </c>
      <c r="F5" s="6" t="s">
        <v>103</v>
      </c>
      <c r="G5" s="2" t="s">
        <v>130</v>
      </c>
      <c r="H5" s="6" t="s">
        <v>130</v>
      </c>
    </row>
    <row r="6">
      <c r="A6" t="s">
        <v>50</v>
      </c>
      <c r="B6" t="s">
        <v>51</v>
      </c>
      <c r="C6" s="6" t="s">
        <v>52</v>
      </c>
      <c r="D6" s="6" t="s">
        <v>137</v>
      </c>
      <c r="E6" s="6" t="s">
        <v>91</v>
      </c>
      <c r="F6" s="6" t="s">
        <v>92</v>
      </c>
      <c r="G6" s="2" t="s">
        <v>99</v>
      </c>
      <c r="H6" s="6" t="s">
        <v>99</v>
      </c>
    </row>
    <row r="7">
      <c r="A7" t="s">
        <v>64</v>
      </c>
      <c r="B7" t="s">
        <v>65</v>
      </c>
      <c r="C7" s="6" t="s">
        <v>78</v>
      </c>
      <c r="D7" s="6" t="s">
        <v>136</v>
      </c>
      <c r="E7" s="6" t="s">
        <v>107</v>
      </c>
      <c r="F7" s="6" t="s">
        <v>113</v>
      </c>
      <c r="G7" s="2" t="s">
        <v>74</v>
      </c>
      <c r="H7" s="6" t="s">
        <v>74</v>
      </c>
    </row>
    <row r="8">
      <c r="A8" t="s">
        <v>71</v>
      </c>
      <c r="B8" t="s">
        <v>72</v>
      </c>
      <c r="C8" s="6" t="s">
        <v>97</v>
      </c>
      <c r="D8" s="6" t="s">
        <v>138</v>
      </c>
      <c r="E8" s="6" t="s">
        <v>90</v>
      </c>
      <c r="F8" s="6" t="s">
        <v>92</v>
      </c>
      <c r="G8" s="2" t="s">
        <v>99</v>
      </c>
      <c r="H8" s="6" t="s">
        <v>99</v>
      </c>
    </row>
    <row r="9">
      <c r="A9" t="s">
        <v>76</v>
      </c>
      <c r="B9" t="s">
        <v>77</v>
      </c>
      <c r="C9" s="6" t="s">
        <v>73</v>
      </c>
      <c r="D9" s="6" t="s">
        <v>116</v>
      </c>
      <c r="E9" s="6" t="s">
        <v>97</v>
      </c>
      <c r="F9" s="6" t="s">
        <v>45</v>
      </c>
      <c r="G9" s="2" t="s">
        <v>114</v>
      </c>
      <c r="H9" s="6" t="s">
        <v>114</v>
      </c>
    </row>
    <row r="10">
      <c r="A10" t="s">
        <v>81</v>
      </c>
      <c r="B10" t="s">
        <v>82</v>
      </c>
      <c r="C10" s="6" t="s">
        <v>73</v>
      </c>
      <c r="D10" s="6" t="s">
        <v>135</v>
      </c>
      <c r="E10" s="6" t="s">
        <v>107</v>
      </c>
      <c r="F10" s="6" t="s">
        <v>113</v>
      </c>
      <c r="G10" s="2" t="s">
        <v>103</v>
      </c>
      <c r="H10" s="6" t="s">
        <v>103</v>
      </c>
    </row>
    <row r="11">
      <c r="A11" t="s">
        <v>83</v>
      </c>
      <c r="B11" t="s">
        <v>84</v>
      </c>
      <c r="C11" s="6" t="s">
        <v>113</v>
      </c>
      <c r="D11" s="6" t="s">
        <v>110</v>
      </c>
      <c r="E11" s="6" t="s">
        <v>78</v>
      </c>
      <c r="F11" s="6" t="s">
        <v>103</v>
      </c>
      <c r="G11" s="2" t="s">
        <v>54</v>
      </c>
      <c r="H11" s="6" t="s">
        <v>54</v>
      </c>
    </row>
    <row r="12">
      <c r="A12" t="s">
        <v>88</v>
      </c>
      <c r="B12" t="s">
        <v>89</v>
      </c>
      <c r="C12" s="6" t="s">
        <v>96</v>
      </c>
      <c r="D12" s="6" t="s">
        <v>112</v>
      </c>
      <c r="E12" s="6" t="s">
        <v>78</v>
      </c>
      <c r="F12" s="6" t="s">
        <v>59</v>
      </c>
      <c r="G12" s="2" t="s">
        <v>46</v>
      </c>
      <c r="H12" s="6" t="s">
        <v>46</v>
      </c>
    </row>
    <row r="13">
      <c r="A13" t="s">
        <v>94</v>
      </c>
      <c r="B13" t="s">
        <v>95</v>
      </c>
      <c r="C13" s="6" t="s">
        <v>113</v>
      </c>
      <c r="D13" s="6" t="s">
        <v>115</v>
      </c>
      <c r="E13" s="6" t="s">
        <v>97</v>
      </c>
      <c r="F13" s="6" t="s">
        <v>98</v>
      </c>
      <c r="G13" s="2" t="s">
        <v>54</v>
      </c>
      <c r="H13" s="6" t="s">
        <v>54</v>
      </c>
    </row>
    <row r="14">
      <c r="A14" s="7"/>
      <c r="B14" s="7"/>
      <c r="C14" s="7"/>
      <c r="D14" s="7"/>
      <c r="E14" s="7"/>
      <c r="F14" s="7"/>
      <c r="G14" s="7"/>
      <c r="H14" s="7"/>
    </row>
    <row r="15">
      <c r="A15" s="9" t="s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143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35</v>
      </c>
      <c r="B4" t="s">
        <v>36</v>
      </c>
      <c r="C4" s="6" t="s">
        <v>85</v>
      </c>
      <c r="D4" s="6" t="s">
        <v>74</v>
      </c>
      <c r="E4" s="6" t="s">
        <v>75</v>
      </c>
      <c r="F4" s="6" t="s">
        <v>63</v>
      </c>
      <c r="G4" s="2" t="s">
        <v>124</v>
      </c>
      <c r="H4" s="6" t="s">
        <v>124</v>
      </c>
    </row>
    <row r="5">
      <c r="A5" t="s">
        <v>43</v>
      </c>
      <c r="B5" t="s">
        <v>44</v>
      </c>
      <c r="C5" s="6" t="s">
        <v>75</v>
      </c>
      <c r="D5" s="6" t="s">
        <v>130</v>
      </c>
      <c r="E5" s="6" t="s">
        <v>61</v>
      </c>
      <c r="F5" s="6" t="s">
        <v>119</v>
      </c>
      <c r="G5" s="2" t="s">
        <v>144</v>
      </c>
      <c r="H5" s="6" t="s">
        <v>145</v>
      </c>
    </row>
    <row r="6">
      <c r="A6" t="s">
        <v>57</v>
      </c>
      <c r="B6" t="s">
        <v>58</v>
      </c>
      <c r="C6" s="6" t="s">
        <v>106</v>
      </c>
      <c r="D6" s="6" t="s">
        <v>45</v>
      </c>
      <c r="E6" s="6" t="s">
        <v>46</v>
      </c>
      <c r="F6" s="6" t="s">
        <v>70</v>
      </c>
      <c r="G6" s="2" t="s">
        <v>146</v>
      </c>
      <c r="H6" s="6" t="s">
        <v>146</v>
      </c>
    </row>
    <row r="7">
      <c r="A7" t="s">
        <v>64</v>
      </c>
      <c r="B7" t="s">
        <v>65</v>
      </c>
      <c r="C7" s="6" t="s">
        <v>54</v>
      </c>
      <c r="D7" s="6" t="s">
        <v>113</v>
      </c>
      <c r="E7" s="6" t="s">
        <v>103</v>
      </c>
      <c r="F7" s="6" t="s">
        <v>42</v>
      </c>
      <c r="G7" s="2" t="s">
        <v>127</v>
      </c>
      <c r="H7" s="6" t="s">
        <v>127</v>
      </c>
    </row>
    <row r="8">
      <c r="A8" t="s">
        <v>71</v>
      </c>
      <c r="B8" t="s">
        <v>72</v>
      </c>
      <c r="C8" s="6" t="s">
        <v>55</v>
      </c>
      <c r="D8" s="6" t="s">
        <v>98</v>
      </c>
      <c r="E8" s="6" t="s">
        <v>132</v>
      </c>
      <c r="F8" s="6" t="s">
        <v>63</v>
      </c>
      <c r="G8" s="2" t="s">
        <v>124</v>
      </c>
      <c r="H8" s="6" t="s">
        <v>120</v>
      </c>
    </row>
    <row r="9">
      <c r="A9" s="7"/>
      <c r="B9" s="7"/>
      <c r="C9" s="7"/>
      <c r="D9" s="7"/>
      <c r="E9" s="7"/>
      <c r="F9" s="7"/>
      <c r="G9" s="7"/>
      <c r="H9" s="7"/>
    </row>
    <row r="10">
      <c r="A10" s="9" t="s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147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35</v>
      </c>
      <c r="B4" t="s">
        <v>36</v>
      </c>
      <c r="C4" s="6" t="s">
        <v>59</v>
      </c>
      <c r="D4" s="6" t="s">
        <v>148</v>
      </c>
      <c r="E4" s="6" t="s">
        <v>149</v>
      </c>
      <c r="F4" s="6" t="s">
        <v>150</v>
      </c>
      <c r="G4" s="2" t="s">
        <v>151</v>
      </c>
      <c r="H4" s="6" t="s">
        <v>152</v>
      </c>
    </row>
    <row r="5">
      <c r="A5" t="s">
        <v>43</v>
      </c>
      <c r="B5" t="s">
        <v>44</v>
      </c>
      <c r="C5" s="6" t="s">
        <v>45</v>
      </c>
      <c r="D5" s="6" t="s">
        <v>153</v>
      </c>
      <c r="E5" s="6" t="s">
        <v>154</v>
      </c>
      <c r="F5" s="6" t="s">
        <v>155</v>
      </c>
      <c r="G5" s="2" t="s">
        <v>156</v>
      </c>
      <c r="H5" s="6" t="s">
        <v>156</v>
      </c>
    </row>
    <row r="6">
      <c r="A6" t="s">
        <v>57</v>
      </c>
      <c r="B6" t="s">
        <v>58</v>
      </c>
      <c r="C6" s="6" t="s">
        <v>93</v>
      </c>
      <c r="D6" s="6" t="s">
        <v>157</v>
      </c>
      <c r="E6" s="6" t="s">
        <v>158</v>
      </c>
      <c r="F6" s="6" t="s">
        <v>159</v>
      </c>
      <c r="G6" s="2" t="s">
        <v>160</v>
      </c>
      <c r="H6" s="6" t="s">
        <v>161</v>
      </c>
    </row>
    <row r="7">
      <c r="A7" t="s">
        <v>64</v>
      </c>
      <c r="B7" t="s">
        <v>65</v>
      </c>
      <c r="C7" s="6" t="s">
        <v>74</v>
      </c>
      <c r="D7" s="6" t="s">
        <v>162</v>
      </c>
      <c r="E7" s="6" t="s">
        <v>163</v>
      </c>
      <c r="F7" s="6" t="s">
        <v>161</v>
      </c>
      <c r="G7" s="2" t="s">
        <v>164</v>
      </c>
      <c r="H7" s="6" t="s">
        <v>165</v>
      </c>
    </row>
    <row r="8">
      <c r="A8" t="s">
        <v>71</v>
      </c>
      <c r="B8" t="s">
        <v>72</v>
      </c>
      <c r="C8" s="6" t="s">
        <v>98</v>
      </c>
      <c r="D8" s="6" t="s">
        <v>166</v>
      </c>
      <c r="E8" s="6" t="s">
        <v>167</v>
      </c>
      <c r="F8" s="6" t="s">
        <v>168</v>
      </c>
      <c r="G8" s="2" t="s">
        <v>169</v>
      </c>
      <c r="H8" s="6" t="s">
        <v>162</v>
      </c>
    </row>
    <row r="9">
      <c r="A9" t="s">
        <v>81</v>
      </c>
      <c r="B9" t="s">
        <v>82</v>
      </c>
      <c r="C9" s="6" t="s">
        <v>99</v>
      </c>
      <c r="D9" s="6" t="s">
        <v>150</v>
      </c>
      <c r="E9" s="6" t="s">
        <v>170</v>
      </c>
      <c r="F9" s="6" t="s">
        <v>171</v>
      </c>
      <c r="G9" s="2" t="s">
        <v>172</v>
      </c>
      <c r="H9" s="6" t="s">
        <v>173</v>
      </c>
    </row>
    <row r="10">
      <c r="A10" t="s">
        <v>83</v>
      </c>
      <c r="B10" t="s">
        <v>84</v>
      </c>
      <c r="C10" s="6" t="s">
        <v>78</v>
      </c>
      <c r="D10" s="6" t="s">
        <v>174</v>
      </c>
      <c r="E10" s="6" t="s">
        <v>35</v>
      </c>
      <c r="F10" s="6" t="s">
        <v>175</v>
      </c>
      <c r="G10" s="2" t="s">
        <v>176</v>
      </c>
      <c r="H10" s="6" t="s">
        <v>176</v>
      </c>
    </row>
    <row r="11">
      <c r="A11" s="7"/>
      <c r="B11" s="7"/>
      <c r="C11" s="7"/>
      <c r="D11" s="7"/>
      <c r="E11" s="7"/>
      <c r="F11" s="7"/>
      <c r="G11" s="7"/>
      <c r="H11" s="7"/>
    </row>
    <row r="12">
      <c r="A12" s="9" t="s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177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178</v>
      </c>
      <c r="B4" t="s">
        <v>179</v>
      </c>
      <c r="C4" s="6" t="s">
        <v>113</v>
      </c>
      <c r="D4" s="6" t="s">
        <v>136</v>
      </c>
      <c r="E4" s="6" t="s">
        <v>136</v>
      </c>
      <c r="F4" s="6" t="s">
        <v>113</v>
      </c>
      <c r="G4" s="2" t="s">
        <v>113</v>
      </c>
      <c r="H4" s="6" t="s">
        <v>113</v>
      </c>
    </row>
    <row r="5">
      <c r="A5" t="s">
        <v>180</v>
      </c>
      <c r="B5" t="s">
        <v>181</v>
      </c>
      <c r="C5" s="6" t="s">
        <v>103</v>
      </c>
      <c r="D5" s="6" t="s">
        <v>135</v>
      </c>
      <c r="E5" s="6" t="s">
        <v>136</v>
      </c>
      <c r="F5" s="6" t="s">
        <v>103</v>
      </c>
      <c r="G5" s="2" t="s">
        <v>103</v>
      </c>
      <c r="H5" s="6" t="s">
        <v>103</v>
      </c>
    </row>
    <row r="6">
      <c r="A6" t="s">
        <v>182</v>
      </c>
      <c r="B6" t="s">
        <v>183</v>
      </c>
      <c r="C6" s="6" t="s">
        <v>114</v>
      </c>
      <c r="D6" s="6" t="s">
        <v>135</v>
      </c>
      <c r="E6" s="6" t="s">
        <v>136</v>
      </c>
      <c r="F6" s="6" t="s">
        <v>114</v>
      </c>
      <c r="G6" s="2" t="s">
        <v>114</v>
      </c>
      <c r="H6" s="6" t="s">
        <v>114</v>
      </c>
    </row>
    <row r="7">
      <c r="A7" s="7"/>
      <c r="B7" s="7"/>
      <c r="C7" s="7"/>
      <c r="D7" s="7"/>
      <c r="E7" s="7"/>
      <c r="F7" s="7"/>
      <c r="G7" s="7"/>
      <c r="H7" s="7"/>
    </row>
    <row r="8">
      <c r="A8" s="9" t="s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184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43</v>
      </c>
      <c r="B4" t="s">
        <v>44</v>
      </c>
      <c r="C4" s="6" t="s">
        <v>78</v>
      </c>
      <c r="D4" s="6" t="s">
        <v>135</v>
      </c>
      <c r="E4" s="6" t="s">
        <v>136</v>
      </c>
      <c r="F4" s="6" t="s">
        <v>78</v>
      </c>
      <c r="G4" s="2" t="s">
        <v>113</v>
      </c>
      <c r="H4" s="6" t="s">
        <v>113</v>
      </c>
    </row>
    <row r="5">
      <c r="A5" t="s">
        <v>50</v>
      </c>
      <c r="B5" t="s">
        <v>51</v>
      </c>
      <c r="C5" s="6" t="s">
        <v>37</v>
      </c>
      <c r="D5" s="6" t="s">
        <v>135</v>
      </c>
      <c r="E5" s="6" t="s">
        <v>136</v>
      </c>
      <c r="F5" s="6" t="s">
        <v>37</v>
      </c>
      <c r="G5" s="2" t="s">
        <v>45</v>
      </c>
      <c r="H5" s="6" t="s">
        <v>45</v>
      </c>
    </row>
    <row r="6">
      <c r="A6" t="s">
        <v>71</v>
      </c>
      <c r="B6" t="s">
        <v>72</v>
      </c>
      <c r="C6" s="6" t="s">
        <v>78</v>
      </c>
      <c r="D6" s="6" t="s">
        <v>135</v>
      </c>
      <c r="E6" s="6" t="s">
        <v>136</v>
      </c>
      <c r="F6" s="6" t="s">
        <v>78</v>
      </c>
      <c r="G6" s="2" t="s">
        <v>78</v>
      </c>
      <c r="H6" s="6" t="s">
        <v>78</v>
      </c>
    </row>
    <row r="7">
      <c r="A7" t="s">
        <v>83</v>
      </c>
      <c r="B7" t="s">
        <v>84</v>
      </c>
      <c r="C7" s="6" t="s">
        <v>73</v>
      </c>
      <c r="D7" s="6" t="s">
        <v>135</v>
      </c>
      <c r="E7" s="6" t="s">
        <v>136</v>
      </c>
      <c r="F7" s="6" t="s">
        <v>78</v>
      </c>
      <c r="G7" s="2" t="s">
        <v>78</v>
      </c>
      <c r="H7" s="6" t="s">
        <v>78</v>
      </c>
    </row>
    <row r="8">
      <c r="A8" t="s">
        <v>88</v>
      </c>
      <c r="B8" t="s">
        <v>89</v>
      </c>
      <c r="C8" s="6" t="s">
        <v>90</v>
      </c>
      <c r="D8" s="6" t="s">
        <v>135</v>
      </c>
      <c r="E8" s="6" t="s">
        <v>136</v>
      </c>
      <c r="F8" s="6" t="s">
        <v>96</v>
      </c>
      <c r="G8" s="2" t="s">
        <v>52</v>
      </c>
      <c r="H8" s="6" t="s">
        <v>52</v>
      </c>
    </row>
    <row r="9">
      <c r="A9" t="s">
        <v>94</v>
      </c>
      <c r="B9" t="s">
        <v>95</v>
      </c>
      <c r="C9" s="6" t="s">
        <v>73</v>
      </c>
      <c r="D9" s="6" t="s">
        <v>135</v>
      </c>
      <c r="E9" s="6" t="s">
        <v>136</v>
      </c>
      <c r="F9" s="6" t="s">
        <v>73</v>
      </c>
      <c r="G9" s="2" t="s">
        <v>113</v>
      </c>
      <c r="H9" s="6" t="s">
        <v>113</v>
      </c>
    </row>
    <row r="10">
      <c r="A10" s="7"/>
      <c r="B10" s="7"/>
      <c r="C10" s="7"/>
      <c r="D10" s="7"/>
      <c r="E10" s="7"/>
      <c r="F10" s="7"/>
      <c r="G10" s="7"/>
      <c r="H10" s="7"/>
    </row>
    <row r="11">
      <c r="A11" s="9" t="s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185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57</v>
      </c>
      <c r="B4" t="s">
        <v>58</v>
      </c>
      <c r="C4" s="6" t="s">
        <v>53</v>
      </c>
      <c r="D4" s="6" t="s">
        <v>93</v>
      </c>
      <c r="E4" s="6" t="s">
        <v>54</v>
      </c>
      <c r="F4" s="6" t="s">
        <v>122</v>
      </c>
      <c r="G4" s="2" t="s">
        <v>131</v>
      </c>
      <c r="H4" s="6" t="s">
        <v>131</v>
      </c>
    </row>
    <row r="5">
      <c r="A5" t="s">
        <v>64</v>
      </c>
      <c r="B5" t="s">
        <v>65</v>
      </c>
      <c r="C5" s="6" t="s">
        <v>78</v>
      </c>
      <c r="D5" s="6" t="s">
        <v>53</v>
      </c>
      <c r="E5" s="6" t="s">
        <v>46</v>
      </c>
      <c r="F5" s="6" t="s">
        <v>47</v>
      </c>
      <c r="G5" s="2" t="s">
        <v>122</v>
      </c>
      <c r="H5" s="6" t="s">
        <v>86</v>
      </c>
    </row>
    <row r="6">
      <c r="A6" s="7"/>
      <c r="B6" s="7"/>
      <c r="C6" s="7"/>
      <c r="D6" s="7"/>
      <c r="E6" s="7"/>
      <c r="F6" s="7"/>
      <c r="G6" s="7"/>
      <c r="H6" s="7"/>
    </row>
    <row r="7">
      <c r="A7" s="9" t="s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186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35</v>
      </c>
      <c r="B4" t="s">
        <v>36</v>
      </c>
      <c r="C4" s="6" t="s">
        <v>97</v>
      </c>
      <c r="D4" s="6" t="s">
        <v>91</v>
      </c>
      <c r="E4" s="6" t="s">
        <v>45</v>
      </c>
      <c r="F4" s="6" t="s">
        <v>103</v>
      </c>
      <c r="G4" s="2" t="s">
        <v>130</v>
      </c>
      <c r="H4" s="6" t="s">
        <v>130</v>
      </c>
    </row>
    <row r="5">
      <c r="A5" t="s">
        <v>43</v>
      </c>
      <c r="B5" t="s">
        <v>44</v>
      </c>
      <c r="C5" s="6" t="s">
        <v>78</v>
      </c>
      <c r="D5" s="6" t="s">
        <v>52</v>
      </c>
      <c r="E5" s="6" t="s">
        <v>103</v>
      </c>
      <c r="F5" s="6" t="s">
        <v>114</v>
      </c>
      <c r="G5" s="2" t="s">
        <v>61</v>
      </c>
      <c r="H5" s="6" t="s">
        <v>106</v>
      </c>
    </row>
    <row r="6">
      <c r="A6" t="s">
        <v>50</v>
      </c>
      <c r="B6" t="s">
        <v>51</v>
      </c>
      <c r="C6" s="6" t="s">
        <v>90</v>
      </c>
      <c r="D6" s="6" t="s">
        <v>141</v>
      </c>
      <c r="E6" s="6" t="s">
        <v>66</v>
      </c>
      <c r="F6" s="6" t="s">
        <v>98</v>
      </c>
      <c r="G6" s="2" t="s">
        <v>114</v>
      </c>
      <c r="H6" s="6" t="s">
        <v>114</v>
      </c>
    </row>
    <row r="7">
      <c r="A7" t="s">
        <v>57</v>
      </c>
      <c r="B7" t="s">
        <v>58</v>
      </c>
      <c r="C7" s="6" t="s">
        <v>96</v>
      </c>
      <c r="D7" s="6" t="s">
        <v>91</v>
      </c>
      <c r="E7" s="6" t="s">
        <v>37</v>
      </c>
      <c r="F7" s="6" t="s">
        <v>103</v>
      </c>
      <c r="G7" s="2" t="s">
        <v>130</v>
      </c>
      <c r="H7" s="6" t="s">
        <v>60</v>
      </c>
    </row>
    <row r="8">
      <c r="A8" t="s">
        <v>64</v>
      </c>
      <c r="B8" t="s">
        <v>65</v>
      </c>
      <c r="C8" s="6" t="s">
        <v>90</v>
      </c>
      <c r="D8" s="6" t="s">
        <v>96</v>
      </c>
      <c r="E8" s="6" t="s">
        <v>98</v>
      </c>
      <c r="F8" s="6" t="s">
        <v>98</v>
      </c>
      <c r="G8" s="2" t="s">
        <v>130</v>
      </c>
      <c r="H8" s="6" t="s">
        <v>130</v>
      </c>
    </row>
    <row r="9">
      <c r="A9" t="s">
        <v>71</v>
      </c>
      <c r="B9" t="s">
        <v>72</v>
      </c>
      <c r="C9" s="6" t="s">
        <v>91</v>
      </c>
      <c r="D9" s="6" t="s">
        <v>90</v>
      </c>
      <c r="E9" s="6" t="s">
        <v>59</v>
      </c>
      <c r="F9" s="6" t="s">
        <v>93</v>
      </c>
      <c r="G9" s="2" t="s">
        <v>60</v>
      </c>
      <c r="H9" s="6" t="s">
        <v>132</v>
      </c>
    </row>
    <row r="10">
      <c r="A10" t="s">
        <v>76</v>
      </c>
      <c r="B10" t="s">
        <v>77</v>
      </c>
      <c r="C10" s="6" t="s">
        <v>91</v>
      </c>
      <c r="D10" s="6" t="s">
        <v>138</v>
      </c>
      <c r="E10" s="6" t="s">
        <v>97</v>
      </c>
      <c r="F10" s="6" t="s">
        <v>73</v>
      </c>
      <c r="G10" s="2" t="s">
        <v>93</v>
      </c>
      <c r="H10" s="6" t="s">
        <v>93</v>
      </c>
    </row>
    <row r="11">
      <c r="A11" t="s">
        <v>81</v>
      </c>
      <c r="B11" t="s">
        <v>82</v>
      </c>
      <c r="C11" s="6" t="s">
        <v>91</v>
      </c>
      <c r="D11" s="6" t="s">
        <v>107</v>
      </c>
      <c r="E11" s="6" t="s">
        <v>73</v>
      </c>
      <c r="F11" s="6" t="s">
        <v>66</v>
      </c>
      <c r="G11" s="2" t="s">
        <v>38</v>
      </c>
      <c r="H11" s="6" t="s">
        <v>38</v>
      </c>
    </row>
    <row r="12">
      <c r="A12" t="s">
        <v>83</v>
      </c>
      <c r="B12" t="s">
        <v>84</v>
      </c>
      <c r="C12" s="6" t="s">
        <v>90</v>
      </c>
      <c r="D12" s="6" t="s">
        <v>107</v>
      </c>
      <c r="E12" s="6" t="s">
        <v>97</v>
      </c>
      <c r="F12" s="6" t="s">
        <v>92</v>
      </c>
      <c r="G12" s="2" t="s">
        <v>38</v>
      </c>
      <c r="H12" s="6" t="s">
        <v>38</v>
      </c>
    </row>
    <row r="13">
      <c r="A13" t="s">
        <v>88</v>
      </c>
      <c r="B13" t="s">
        <v>89</v>
      </c>
      <c r="C13" s="6" t="s">
        <v>135</v>
      </c>
      <c r="D13" s="6" t="s">
        <v>135</v>
      </c>
      <c r="E13" s="6" t="s">
        <v>135</v>
      </c>
      <c r="F13" s="6" t="s">
        <v>135</v>
      </c>
      <c r="G13" s="2" t="s">
        <v>135</v>
      </c>
      <c r="H13" s="6" t="s">
        <v>135</v>
      </c>
    </row>
    <row r="14">
      <c r="A14" t="s">
        <v>94</v>
      </c>
      <c r="B14" t="s">
        <v>95</v>
      </c>
      <c r="C14" s="6" t="s">
        <v>135</v>
      </c>
      <c r="D14" s="6" t="s">
        <v>135</v>
      </c>
      <c r="E14" s="6" t="s">
        <v>135</v>
      </c>
      <c r="F14" s="6" t="s">
        <v>135</v>
      </c>
      <c r="G14" s="2" t="s">
        <v>135</v>
      </c>
      <c r="H14" s="6" t="s">
        <v>135</v>
      </c>
    </row>
    <row r="15">
      <c r="A15" s="7"/>
      <c r="B15" s="7"/>
      <c r="C15" s="7"/>
      <c r="D15" s="7"/>
      <c r="E15" s="7"/>
      <c r="F15" s="7"/>
      <c r="G15" s="7"/>
      <c r="H15" s="7"/>
    </row>
    <row r="16">
      <c r="A16" s="9" t="s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0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10" max="10" width="30.71" hidden="0" customWidth="1"/>
  </cols>
  <sheetData>
    <row r="1">
      <c r="A1" s="5" t="s">
        <v>187</v>
      </c>
      <c r="J1" s="1" t="str">
        <f>=HYPERLINK("#'Sommaire'!A15", "Retour sommaire")</f>
      </c>
    </row>
    <row r="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>
      <c r="A4" t="s">
        <v>35</v>
      </c>
      <c r="B4" t="s">
        <v>36</v>
      </c>
      <c r="C4" s="6" t="s">
        <v>78</v>
      </c>
      <c r="D4" s="6" t="s">
        <v>74</v>
      </c>
      <c r="E4" s="6" t="s">
        <v>75</v>
      </c>
      <c r="F4" s="6" t="s">
        <v>80</v>
      </c>
      <c r="G4" s="2" t="s">
        <v>42</v>
      </c>
      <c r="H4" s="6" t="s">
        <v>42</v>
      </c>
    </row>
    <row r="5">
      <c r="A5" t="s">
        <v>43</v>
      </c>
      <c r="B5" t="s">
        <v>44</v>
      </c>
      <c r="C5" s="6" t="s">
        <v>66</v>
      </c>
      <c r="D5" s="6" t="s">
        <v>74</v>
      </c>
      <c r="E5" s="6" t="s">
        <v>75</v>
      </c>
      <c r="F5" s="6" t="s">
        <v>122</v>
      </c>
      <c r="G5" s="2" t="s">
        <v>188</v>
      </c>
      <c r="H5" s="6" t="s">
        <v>189</v>
      </c>
    </row>
    <row r="6">
      <c r="A6" t="s">
        <v>50</v>
      </c>
      <c r="B6" t="s">
        <v>51</v>
      </c>
      <c r="C6" s="6" t="s">
        <v>113</v>
      </c>
      <c r="D6" s="6" t="s">
        <v>59</v>
      </c>
      <c r="E6" s="6" t="s">
        <v>67</v>
      </c>
      <c r="F6" s="6" t="s">
        <v>68</v>
      </c>
      <c r="G6" s="2" t="s">
        <v>190</v>
      </c>
      <c r="H6" s="6" t="s">
        <v>122</v>
      </c>
    </row>
    <row r="7">
      <c r="A7" t="s">
        <v>57</v>
      </c>
      <c r="B7" t="s">
        <v>58</v>
      </c>
      <c r="C7" s="6" t="s">
        <v>113</v>
      </c>
      <c r="D7" s="6" t="s">
        <v>114</v>
      </c>
      <c r="E7" s="6" t="s">
        <v>55</v>
      </c>
      <c r="F7" s="6" t="s">
        <v>40</v>
      </c>
      <c r="G7" s="2" t="s">
        <v>41</v>
      </c>
      <c r="H7" s="6" t="s">
        <v>41</v>
      </c>
    </row>
    <row r="8">
      <c r="A8" t="s">
        <v>64</v>
      </c>
      <c r="B8" t="s">
        <v>65</v>
      </c>
      <c r="C8" s="6" t="s">
        <v>73</v>
      </c>
      <c r="D8" s="6" t="s">
        <v>99</v>
      </c>
      <c r="E8" s="6" t="s">
        <v>85</v>
      </c>
      <c r="F8" s="6" t="s">
        <v>40</v>
      </c>
      <c r="G8" s="2" t="s">
        <v>41</v>
      </c>
      <c r="H8" s="6" t="s">
        <v>42</v>
      </c>
    </row>
    <row r="9">
      <c r="A9" t="s">
        <v>71</v>
      </c>
      <c r="B9" t="s">
        <v>72</v>
      </c>
      <c r="C9" s="6" t="s">
        <v>73</v>
      </c>
      <c r="D9" s="6" t="s">
        <v>98</v>
      </c>
      <c r="E9" s="6" t="s">
        <v>132</v>
      </c>
      <c r="F9" s="6" t="s">
        <v>47</v>
      </c>
      <c r="G9" s="2" t="s">
        <v>122</v>
      </c>
      <c r="H9" s="6" t="s">
        <v>122</v>
      </c>
    </row>
    <row r="10">
      <c r="A10" t="s">
        <v>76</v>
      </c>
      <c r="B10" t="s">
        <v>77</v>
      </c>
      <c r="C10" s="6" t="s">
        <v>78</v>
      </c>
      <c r="D10" s="6" t="s">
        <v>113</v>
      </c>
      <c r="E10" s="6" t="s">
        <v>74</v>
      </c>
      <c r="F10" s="6" t="s">
        <v>85</v>
      </c>
      <c r="G10" s="2" t="s">
        <v>40</v>
      </c>
      <c r="H10" s="6" t="s">
        <v>80</v>
      </c>
    </row>
    <row r="11">
      <c r="A11" t="s">
        <v>81</v>
      </c>
      <c r="B11" t="s">
        <v>82</v>
      </c>
      <c r="C11" s="6" t="s">
        <v>78</v>
      </c>
      <c r="D11" s="6" t="s">
        <v>78</v>
      </c>
      <c r="E11" s="6" t="s">
        <v>103</v>
      </c>
      <c r="F11" s="6" t="s">
        <v>75</v>
      </c>
      <c r="G11" s="2" t="s">
        <v>40</v>
      </c>
      <c r="H11" s="6" t="s">
        <v>80</v>
      </c>
    </row>
    <row r="12">
      <c r="A12" t="s">
        <v>83</v>
      </c>
      <c r="B12" t="s">
        <v>84</v>
      </c>
      <c r="C12" s="6" t="s">
        <v>78</v>
      </c>
      <c r="D12" s="6" t="s">
        <v>78</v>
      </c>
      <c r="E12" s="6" t="s">
        <v>103</v>
      </c>
      <c r="F12" s="6" t="s">
        <v>60</v>
      </c>
      <c r="G12" s="2" t="s">
        <v>106</v>
      </c>
      <c r="H12" s="6" t="s">
        <v>106</v>
      </c>
    </row>
    <row r="13">
      <c r="A13" t="s">
        <v>88</v>
      </c>
      <c r="B13" t="s">
        <v>89</v>
      </c>
      <c r="C13" s="6" t="s">
        <v>97</v>
      </c>
      <c r="D13" s="6" t="s">
        <v>110</v>
      </c>
      <c r="E13" s="6" t="s">
        <v>113</v>
      </c>
      <c r="F13" s="6" t="s">
        <v>98</v>
      </c>
      <c r="G13" s="2" t="s">
        <v>132</v>
      </c>
      <c r="H13" s="6" t="s">
        <v>132</v>
      </c>
    </row>
    <row r="14">
      <c r="A14" t="s">
        <v>94</v>
      </c>
      <c r="B14" t="s">
        <v>95</v>
      </c>
      <c r="C14" s="6" t="s">
        <v>97</v>
      </c>
      <c r="D14" s="6" t="s">
        <v>97</v>
      </c>
      <c r="E14" s="6" t="s">
        <v>53</v>
      </c>
      <c r="F14" s="6" t="s">
        <v>46</v>
      </c>
      <c r="G14" s="2" t="s">
        <v>85</v>
      </c>
      <c r="H14" s="6" t="s">
        <v>85</v>
      </c>
    </row>
    <row r="15">
      <c r="A15" s="7"/>
      <c r="B15" s="7"/>
      <c r="C15" s="7"/>
      <c r="D15" s="7"/>
      <c r="E15" s="7"/>
      <c r="F15" s="7"/>
      <c r="G15" s="7"/>
      <c r="H15" s="7"/>
    </row>
    <row r="16">
      <c r="A16" s="9" t="s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noemie.montcoudiol</dc:creator>
  <cp:lastModifiedBy>noemie.montcoudiol</cp:lastModifiedBy>
  <dcterms:created xsi:type="dcterms:W3CDTF">2025-08-28T13:33:58Z</dcterms:created>
</coreProperties>
</file>