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benoit.mirouse\Documents\TERUTI\Production\TERUTI_2024\Resultats\C&amp;D\output\"/>
    </mc:Choice>
  </mc:AlternateContent>
  <xr:revisionPtr revIDLastSave="0" documentId="13_ncr:1_{260ECF03-EB45-4E7D-99FE-3B5C9C8C79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mmaire" sheetId="1" r:id="rId1"/>
    <sheet name="OCS3P_SURF" sheetId="2" r:id="rId2"/>
    <sheet name="OCS_ARTI_SURF" sheetId="3" r:id="rId3"/>
    <sheet name="OCS_AGRI_SURF" sheetId="4" r:id="rId4"/>
    <sheet name="OCS_NATU_SURF" sheetId="5" r:id="rId5"/>
    <sheet name="OCS3P_PCT" sheetId="6" r:id="rId6"/>
    <sheet name="OCS_ARTI_PCT" sheetId="7" r:id="rId7"/>
    <sheet name="OCS_AGRI_PCT" sheetId="8" r:id="rId8"/>
    <sheet name="OCS_NATU_PCT" sheetId="9" r:id="rId9"/>
    <sheet name="US8P_SURF" sheetId="10" r:id="rId10"/>
    <sheet name="US8P_PCT" sheetId="11" r:id="rId11"/>
    <sheet name="OCS_US8P_SURF_FR" sheetId="12" r:id="rId12"/>
    <sheet name="OCS_US8P_PCT_FR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" i="1" l="1"/>
  <c r="A15" i="1"/>
  <c r="A11" i="1"/>
  <c r="A10" i="1"/>
  <c r="A9" i="1"/>
  <c r="A8" i="1"/>
  <c r="L1" i="13"/>
  <c r="L1" i="12"/>
  <c r="L1" i="11"/>
  <c r="L1" i="10"/>
  <c r="H1" i="9"/>
  <c r="I1" i="8"/>
  <c r="G1" i="7"/>
  <c r="G1" i="6"/>
  <c r="H1" i="5"/>
  <c r="I1" i="4"/>
  <c r="G1" i="3"/>
  <c r="G1" i="2"/>
  <c r="A18" i="1"/>
  <c r="A14" i="1"/>
  <c r="A7" i="1"/>
  <c r="A6" i="1"/>
  <c r="A5" i="1"/>
  <c r="A4" i="1"/>
</calcChain>
</file>

<file path=xl/sharedStrings.xml><?xml version="1.0" encoding="utf-8"?>
<sst xmlns="http://schemas.openxmlformats.org/spreadsheetml/2006/main" count="1408" uniqueCount="170">
  <si>
    <t>Sommaire</t>
  </si>
  <si>
    <t>L'occupation du sol en 2020</t>
  </si>
  <si>
    <t>L'utilisation du sol en 2020</t>
  </si>
  <si>
    <t>Croisement entre occupation et utilisation du sol en 2020</t>
  </si>
  <si>
    <t>Occupation du sol en 3 postes</t>
  </si>
  <si>
    <t>en hectares</t>
  </si>
  <si>
    <t>Territoire</t>
  </si>
  <si>
    <t>Sols artificialisés</t>
  </si>
  <si>
    <t>Sols agricoles</t>
  </si>
  <si>
    <t>Sols naturels</t>
  </si>
  <si>
    <t>Surface totale</t>
  </si>
  <si>
    <t>France</t>
  </si>
  <si>
    <t>France métropolitaine</t>
  </si>
  <si>
    <t>Ile-de-France</t>
  </si>
  <si>
    <t>Paris</t>
  </si>
  <si>
    <t>Seine-et-Marne</t>
  </si>
  <si>
    <t>Yvelines</t>
  </si>
  <si>
    <t>Essonne</t>
  </si>
  <si>
    <t>Hauts-de-Seine</t>
  </si>
  <si>
    <t>Seine-Saint-Denis</t>
  </si>
  <si>
    <t>Val-de-Marne</t>
  </si>
  <si>
    <t>Val-d'Oise</t>
  </si>
  <si>
    <t>Centre-Val de Loire</t>
  </si>
  <si>
    <t>Cher</t>
  </si>
  <si>
    <t>Eure-et-Loir</t>
  </si>
  <si>
    <t>Indre</t>
  </si>
  <si>
    <t>Indre-et-Loire</t>
  </si>
  <si>
    <t>Loir-et-Cher</t>
  </si>
  <si>
    <t>Loiret</t>
  </si>
  <si>
    <t>Bourgogne-Franche-Comté</t>
  </si>
  <si>
    <t>Côte-d'Or</t>
  </si>
  <si>
    <t>Doubs</t>
  </si>
  <si>
    <t>Jura</t>
  </si>
  <si>
    <t>Nièvre</t>
  </si>
  <si>
    <t>Haute-Saône</t>
  </si>
  <si>
    <t>Saône-et-Loire</t>
  </si>
  <si>
    <t>Yonne</t>
  </si>
  <si>
    <t>Territoire de Belfort</t>
  </si>
  <si>
    <t>Normandie</t>
  </si>
  <si>
    <t>Calvados</t>
  </si>
  <si>
    <t>Eure</t>
  </si>
  <si>
    <t>Manche</t>
  </si>
  <si>
    <t>Orne</t>
  </si>
  <si>
    <t>Seine-Maritime</t>
  </si>
  <si>
    <t>Hauts-de-France</t>
  </si>
  <si>
    <t>Aisne</t>
  </si>
  <si>
    <t>Nord</t>
  </si>
  <si>
    <t>Oise</t>
  </si>
  <si>
    <t>Pas-de-Calais</t>
  </si>
  <si>
    <t>Somme</t>
  </si>
  <si>
    <t>Grand Est</t>
  </si>
  <si>
    <t>Ardennes</t>
  </si>
  <si>
    <t>Aube</t>
  </si>
  <si>
    <t>Marne</t>
  </si>
  <si>
    <t>Haute-Marne</t>
  </si>
  <si>
    <t>Meurthe-et-Moselle</t>
  </si>
  <si>
    <t>Meuse</t>
  </si>
  <si>
    <t>Moselle</t>
  </si>
  <si>
    <t>Bas-Rhin</t>
  </si>
  <si>
    <t>Haut-Rhin</t>
  </si>
  <si>
    <t>Vosges</t>
  </si>
  <si>
    <t>Pays de la Loire</t>
  </si>
  <si>
    <t>Loire-Atlantique</t>
  </si>
  <si>
    <t>Maine-et-Loire</t>
  </si>
  <si>
    <t>Mayenne</t>
  </si>
  <si>
    <t>Sarthe</t>
  </si>
  <si>
    <t>Vendée</t>
  </si>
  <si>
    <t>Bretagne</t>
  </si>
  <si>
    <t>Côtes-d'Armor</t>
  </si>
  <si>
    <t>Finistère</t>
  </si>
  <si>
    <t>Ille-et-Vilaine</t>
  </si>
  <si>
    <t>Morbihan</t>
  </si>
  <si>
    <t>Nouvelle-Aquitaine</t>
  </si>
  <si>
    <t>Charente</t>
  </si>
  <si>
    <t>Charente-Maritime</t>
  </si>
  <si>
    <t>Corrèze</t>
  </si>
  <si>
    <t>Creuse</t>
  </si>
  <si>
    <t>Dordogne</t>
  </si>
  <si>
    <t>Gironde</t>
  </si>
  <si>
    <t>Landes</t>
  </si>
  <si>
    <t>Lot-et-Garonne</t>
  </si>
  <si>
    <t>Pyrénées-Atlantiques</t>
  </si>
  <si>
    <t>Deux-Sèvres</t>
  </si>
  <si>
    <t>Vienne</t>
  </si>
  <si>
    <t>Haute-Vienne</t>
  </si>
  <si>
    <t>Occitanie</t>
  </si>
  <si>
    <t>Ariège</t>
  </si>
  <si>
    <t>Aude</t>
  </si>
  <si>
    <t>Aveyron</t>
  </si>
  <si>
    <t>Gard</t>
  </si>
  <si>
    <t>Haute-Garonne</t>
  </si>
  <si>
    <t>Gers</t>
  </si>
  <si>
    <t>Hérault</t>
  </si>
  <si>
    <t>Lot</t>
  </si>
  <si>
    <t>Lozère</t>
  </si>
  <si>
    <t>Hautes-Pyrénées</t>
  </si>
  <si>
    <t>Pyrénées-Orientales</t>
  </si>
  <si>
    <t>Tarn</t>
  </si>
  <si>
    <t>Tarn-et-Garonne</t>
  </si>
  <si>
    <t>Auvergne-Rhône-Alpes</t>
  </si>
  <si>
    <t>Ain</t>
  </si>
  <si>
    <t>Allier</t>
  </si>
  <si>
    <t>Ardèche</t>
  </si>
  <si>
    <t>Cantal</t>
  </si>
  <si>
    <t>Drôme</t>
  </si>
  <si>
    <t>Isère</t>
  </si>
  <si>
    <t>Loire</t>
  </si>
  <si>
    <t>Haute-Loire</t>
  </si>
  <si>
    <t>Puy-de-Dôme</t>
  </si>
  <si>
    <t>Rhône</t>
  </si>
  <si>
    <t>Savoie</t>
  </si>
  <si>
    <t>Haute-Savoie</t>
  </si>
  <si>
    <t>Provence-Alpes-Côte d'Azur</t>
  </si>
  <si>
    <t>Alpes-de-Haute-Provence</t>
  </si>
  <si>
    <t>Hautes-Alpes</t>
  </si>
  <si>
    <t>Alpes-Maritimes</t>
  </si>
  <si>
    <t>Bouches-du-Rhône</t>
  </si>
  <si>
    <t>Var</t>
  </si>
  <si>
    <t>Vaucluse</t>
  </si>
  <si>
    <t>Corse</t>
  </si>
  <si>
    <t>Corse-du-Sud</t>
  </si>
  <si>
    <t>Haute-Corse</t>
  </si>
  <si>
    <t>Départements d'outre-mer</t>
  </si>
  <si>
    <t>Guadeloupe</t>
  </si>
  <si>
    <t>Martinique</t>
  </si>
  <si>
    <t>Guyane</t>
  </si>
  <si>
    <t>La Réunion</t>
  </si>
  <si>
    <t>Mayotte</t>
  </si>
  <si>
    <t>Note : les surfaces sont estimées en moyenne triennale à partir des collectes Teruti 2019 - 2020 - 2021.</t>
  </si>
  <si>
    <t xml:space="preserve">Source : Agreste - Enquêtes Teruti 2019 - 2020 - 2021 </t>
  </si>
  <si>
    <t>Sols bâtis</t>
  </si>
  <si>
    <t>Sols revêtus</t>
  </si>
  <si>
    <t>Sols stabilisés</t>
  </si>
  <si>
    <t>Autres sols artificialisés</t>
  </si>
  <si>
    <t>Cultures annuelles, légumes</t>
  </si>
  <si>
    <t>Cultures permanentes</t>
  </si>
  <si>
    <t>Prairies temporaires</t>
  </si>
  <si>
    <t>Jachères</t>
  </si>
  <si>
    <t>Surfaces toujours en herbe</t>
  </si>
  <si>
    <t>Autres sols agricoles</t>
  </si>
  <si>
    <t>Forêts</t>
  </si>
  <si>
    <t>Autres sols boisés</t>
  </si>
  <si>
    <t>Landes, friches, maquis, garrigues, savanes</t>
  </si>
  <si>
    <t>Sols nus naturels</t>
  </si>
  <si>
    <t>Sous les eaux</t>
  </si>
  <si>
    <t>en %</t>
  </si>
  <si>
    <t>Note : les % sont estimés en moyenne triennale à partir des collectes Teruti 2019 - 2020 - 2021.</t>
  </si>
  <si>
    <t>Répartition selon l'utilisation du sol</t>
  </si>
  <si>
    <t>Agriculture, production végétale et animale</t>
  </si>
  <si>
    <t>Sylviculture</t>
  </si>
  <si>
    <t>Activités Industrielles</t>
  </si>
  <si>
    <t>Transport et infrastructures</t>
  </si>
  <si>
    <t>Commerce et services</t>
  </si>
  <si>
    <t>Sport, culture, loisirs</t>
  </si>
  <si>
    <t>Résidentiel</t>
  </si>
  <si>
    <t>Autres usages</t>
  </si>
  <si>
    <t>Note : les % sont estimés en moyenne triennale à partir des collectes Teruti 2019 - 2020 - 2021.. Une case vide correspond à une surface inexistante. Une valeur de 0 correspond à une surface non nulle mais très faible.</t>
  </si>
  <si>
    <t>Note : les % sont estimés en moyenne triennale à partir des collectes Teruti 2021 - 2022 - 2023. Une case vide correspond à une surface inexistante. Une valeur de 0 correspond à une surface non nulle mais très faible.</t>
  </si>
  <si>
    <t>Croisement Occupation x Utilisation en France</t>
  </si>
  <si>
    <t>Occupation du Sol</t>
  </si>
  <si>
    <t/>
  </si>
  <si>
    <t xml:space="preserve">Source : Agreste - Enquêtes Teruti 2021 - 2022 - 2023 </t>
  </si>
  <si>
    <t>type d'utilisation, en %</t>
  </si>
  <si>
    <t>Note : les % sont estimés en moyenne triennale à partir des collectes Teruti 2019 - 2020 - 2021. Une case vide correspond à une surface inexistante. Une valeur de 0 correspond à une surface non nulle mais très faible.</t>
  </si>
  <si>
    <t>Occupation du sol en 3 postes (%)</t>
  </si>
  <si>
    <t>Sols artificialisés (%)</t>
  </si>
  <si>
    <t>Sols agricoles (%)</t>
  </si>
  <si>
    <t>Sols naturels (%)</t>
  </si>
  <si>
    <t>Répartition selon l'utilisation du sol (%)</t>
  </si>
  <si>
    <t>Croisement Occupation x Utilisation en France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</si>
</sst>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color rgb="FF000000"/>
      <name val="Marianne"/>
    </font>
    <font>
      <b/>
      <sz val="11"/>
      <color rgb="FF000000"/>
      <name val="Marianne"/>
    </font>
    <font>
      <sz val="11"/>
      <color rgb="FF000000"/>
      <name val="Marianne"/>
    </font>
    <font>
      <i/>
      <sz val="10"/>
      <color rgb="FF000000"/>
      <name val="Marianne"/>
    </font>
    <font>
      <b/>
      <sz val="10"/>
      <color rgb="FF000000"/>
      <name val="Marianne"/>
    </font>
    <font>
      <sz val="9"/>
      <color rgb="FF000000"/>
      <name val="Marianne"/>
    </font>
    <font>
      <i/>
      <sz val="9"/>
      <color rgb="FF000000"/>
      <name val="Marianne"/>
    </font>
  </fonts>
  <fills count="3">
    <fill>
      <patternFill patternType="none"/>
    </fill>
    <fill>
      <patternFill patternType="gray125"/>
    </fill>
    <fill>
      <patternFill patternType="solid">
        <fgColor rgb="FFFF8D7E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 indent="3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 wrapText="1" indent="1"/>
    </xf>
    <xf numFmtId="3" fontId="0" fillId="0" borderId="2" xfId="0" applyNumberFormat="1" applyFont="1" applyBorder="1" applyAlignment="1">
      <alignment horizontal="right" vertical="center" wrapText="1" indent="1"/>
    </xf>
    <xf numFmtId="164" fontId="4" fillId="0" borderId="2" xfId="0" applyNumberFormat="1" applyFont="1" applyBorder="1" applyAlignment="1">
      <alignment horizontal="right" vertical="center" wrapText="1" indent="1"/>
    </xf>
    <xf numFmtId="164" fontId="0" fillId="0" borderId="2" xfId="0" applyNumberFormat="1" applyFont="1" applyBorder="1" applyAlignment="1">
      <alignment horizontal="right" vertical="center" wrapText="1" indent="1"/>
    </xf>
    <xf numFmtId="0" fontId="0" fillId="0" borderId="0" xfId="0" applyNumberFormat="1"/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workbookViewId="0">
      <selection activeCell="B9" sqref="B9"/>
    </sheetView>
  </sheetViews>
  <sheetFormatPr baseColWidth="10" defaultRowHeight="15.75" x14ac:dyDescent="0.3"/>
  <cols>
    <col min="1" max="1" width="83.75" customWidth="1"/>
  </cols>
  <sheetData>
    <row r="1" spans="1:2" ht="18" x14ac:dyDescent="0.3">
      <c r="A1" s="1" t="s">
        <v>0</v>
      </c>
    </row>
    <row r="3" spans="1:2" ht="18" x14ac:dyDescent="0.3">
      <c r="A3" s="2" t="s">
        <v>1</v>
      </c>
    </row>
    <row r="4" spans="1:2" x14ac:dyDescent="0.3">
      <c r="A4" s="3" t="str">
        <f>HYPERLINK("#'OCS3P_SURF'!A1", "Occupation du sol en 3 postes")</f>
        <v>Occupation du sol en 3 postes</v>
      </c>
    </row>
    <row r="5" spans="1:2" x14ac:dyDescent="0.3">
      <c r="A5" s="3" t="str">
        <f>HYPERLINK("#'OCS_ARTI_SURF'!A1", "Sols artificialisés")</f>
        <v>Sols artificialisés</v>
      </c>
    </row>
    <row r="6" spans="1:2" x14ac:dyDescent="0.3">
      <c r="A6" s="3" t="str">
        <f>HYPERLINK("#'OCS_AGRI_SURF'!A1", "Sols agricoles")</f>
        <v>Sols agricoles</v>
      </c>
    </row>
    <row r="7" spans="1:2" x14ac:dyDescent="0.3">
      <c r="A7" s="3" t="str">
        <f>HYPERLINK("#'OCS_NATU_SURF'!A1", "Sols naturels")</f>
        <v>Sols naturels</v>
      </c>
    </row>
    <row r="8" spans="1:2" x14ac:dyDescent="0.3">
      <c r="A8" s="3" t="str">
        <f>HYPERLINK("#'OCS3P_PCT'!A1", "Occupation du sol en 3 postes (%)")</f>
        <v>Occupation du sol en 3 postes (%)</v>
      </c>
    </row>
    <row r="9" spans="1:2" x14ac:dyDescent="0.3">
      <c r="A9" s="3" t="str">
        <f>HYPERLINK("#'OCS_ARTI_PCT'!A1", "Sols artificialisés (%)")</f>
        <v>Sols artificialisés (%)</v>
      </c>
    </row>
    <row r="10" spans="1:2" x14ac:dyDescent="0.3">
      <c r="A10" s="3" t="str">
        <f>HYPERLINK("#'OCS_AGRI_PCT'!A1", "Sols agricoles (%)")</f>
        <v>Sols agricoles (%)</v>
      </c>
    </row>
    <row r="11" spans="1:2" x14ac:dyDescent="0.3">
      <c r="A11" s="3" t="str">
        <f>HYPERLINK("#'OCS_NATU_PCT'!A1", "Sols naturels (%)")</f>
        <v>Sols naturels (%)</v>
      </c>
    </row>
    <row r="13" spans="1:2" ht="18" x14ac:dyDescent="0.3">
      <c r="A13" s="2" t="s">
        <v>2</v>
      </c>
      <c r="B13" s="11"/>
    </row>
    <row r="14" spans="1:2" x14ac:dyDescent="0.3">
      <c r="A14" s="3" t="str">
        <f>HYPERLINK("#'US8P_SURF'!A1", "Répartition selon l'utilisation du sol")</f>
        <v>Répartition selon l'utilisation du sol</v>
      </c>
    </row>
    <row r="15" spans="1:2" x14ac:dyDescent="0.3">
      <c r="A15" s="3" t="str">
        <f>HYPERLINK("#'US8P_PCT'!A1", "Répartition selon l'utilisation du sol (%)")</f>
        <v>Répartition selon l'utilisation du sol (%)</v>
      </c>
    </row>
    <row r="17" spans="1:1" ht="18" x14ac:dyDescent="0.3">
      <c r="A17" s="2" t="s">
        <v>3</v>
      </c>
    </row>
    <row r="18" spans="1:1" x14ac:dyDescent="0.3">
      <c r="A18" s="3" t="str">
        <f>HYPERLINK("#'OCS_US8P_SURF_FR'!A1", "Croisement Occupation x Utilisation en France")</f>
        <v>Croisement Occupation x Utilisation en France</v>
      </c>
    </row>
    <row r="19" spans="1:1" x14ac:dyDescent="0.3">
      <c r="A19" s="3" t="str">
        <f>HYPERLINK("#'OCS_US8P_PCT_FR'!A1", "Croisement Occupation x Utilisation en France (%)")</f>
        <v>Croisement Occupation x Utilisation en France (%)</v>
      </c>
    </row>
  </sheetData>
  <pageMargins left="0.6" right="0.79" top="0.79" bottom="1.06" header="0.3" footer="0.3"/>
  <pageSetup paperSize="9" fitToWidth="0"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3"/>
  <sheetViews>
    <sheetView workbookViewId="0">
      <selection sqref="A1:E1"/>
    </sheetView>
  </sheetViews>
  <sheetFormatPr baseColWidth="10" defaultRowHeight="15.75" x14ac:dyDescent="0.3"/>
  <cols>
    <col min="1" max="1" width="25.75" customWidth="1"/>
    <col min="2" max="5" width="12.75" customWidth="1"/>
  </cols>
  <sheetData>
    <row r="1" spans="1:9" ht="15" customHeight="1" x14ac:dyDescent="0.3">
      <c r="A1" s="14" t="s">
        <v>4</v>
      </c>
      <c r="B1" s="13"/>
      <c r="C1" s="13"/>
      <c r="D1" s="13"/>
      <c r="E1" s="13"/>
      <c r="G1" s="12" t="str">
        <f>HYPERLINK("#'sommaire'!A1", "Retour sommaire")</f>
        <v>Retour sommaire</v>
      </c>
      <c r="H1" s="13"/>
      <c r="I1" s="13"/>
    </row>
    <row r="2" spans="1:9" x14ac:dyDescent="0.3">
      <c r="G2" s="13"/>
      <c r="H2" s="13"/>
      <c r="I2" s="13"/>
    </row>
    <row r="3" spans="1:9" x14ac:dyDescent="0.3">
      <c r="A3" s="15" t="s">
        <v>5</v>
      </c>
      <c r="B3" s="13"/>
      <c r="C3" s="13"/>
      <c r="D3" s="13"/>
      <c r="E3" s="13"/>
    </row>
    <row r="4" spans="1:9" ht="31.5" x14ac:dyDescent="0.3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spans="1:9" x14ac:dyDescent="0.3">
      <c r="A5" s="5" t="s">
        <v>11</v>
      </c>
      <c r="B5" s="7">
        <v>5226487</v>
      </c>
      <c r="C5" s="7">
        <v>27936792</v>
      </c>
      <c r="D5" s="7">
        <v>30680667</v>
      </c>
      <c r="E5" s="7">
        <v>63843946</v>
      </c>
    </row>
    <row r="6" spans="1:9" x14ac:dyDescent="0.3">
      <c r="A6" s="5" t="s">
        <v>12</v>
      </c>
      <c r="B6" s="7">
        <v>5136984</v>
      </c>
      <c r="C6" s="7">
        <v>27771367</v>
      </c>
      <c r="D6" s="7">
        <v>22010901</v>
      </c>
      <c r="E6" s="7">
        <v>54919252</v>
      </c>
    </row>
    <row r="7" spans="1:9" x14ac:dyDescent="0.3">
      <c r="A7" s="5" t="s">
        <v>13</v>
      </c>
      <c r="B7" s="7">
        <v>261785</v>
      </c>
      <c r="C7" s="7">
        <v>588054</v>
      </c>
      <c r="D7" s="7">
        <v>357160</v>
      </c>
      <c r="E7" s="7">
        <v>1207000</v>
      </c>
    </row>
    <row r="8" spans="1:9" x14ac:dyDescent="0.3">
      <c r="A8" s="6" t="s">
        <v>14</v>
      </c>
      <c r="B8" s="8">
        <v>8924</v>
      </c>
      <c r="C8" s="8">
        <v>16</v>
      </c>
      <c r="D8" s="8">
        <v>1575</v>
      </c>
      <c r="E8" s="8">
        <v>10515</v>
      </c>
    </row>
    <row r="9" spans="1:9" x14ac:dyDescent="0.3">
      <c r="A9" s="6" t="s">
        <v>15</v>
      </c>
      <c r="B9" s="8">
        <v>77057</v>
      </c>
      <c r="C9" s="8">
        <v>343787</v>
      </c>
      <c r="D9" s="8">
        <v>171983</v>
      </c>
      <c r="E9" s="8">
        <v>592827</v>
      </c>
    </row>
    <row r="10" spans="1:9" x14ac:dyDescent="0.3">
      <c r="A10" s="6" t="s">
        <v>16</v>
      </c>
      <c r="B10" s="8">
        <v>50042</v>
      </c>
      <c r="C10" s="8">
        <v>93645</v>
      </c>
      <c r="D10" s="8">
        <v>87009</v>
      </c>
      <c r="E10" s="8">
        <v>230695</v>
      </c>
    </row>
    <row r="11" spans="1:9" x14ac:dyDescent="0.3">
      <c r="A11" s="6" t="s">
        <v>17</v>
      </c>
      <c r="B11" s="8">
        <v>43044</v>
      </c>
      <c r="C11" s="8">
        <v>88214</v>
      </c>
      <c r="D11" s="8">
        <v>50694</v>
      </c>
      <c r="E11" s="8">
        <v>181952</v>
      </c>
    </row>
    <row r="12" spans="1:9" x14ac:dyDescent="0.3">
      <c r="A12" s="6" t="s">
        <v>18</v>
      </c>
      <c r="B12" s="8">
        <v>13356</v>
      </c>
      <c r="C12" s="8">
        <v>271</v>
      </c>
      <c r="D12" s="8">
        <v>3948</v>
      </c>
      <c r="E12" s="8">
        <v>17576</v>
      </c>
    </row>
    <row r="13" spans="1:9" x14ac:dyDescent="0.3">
      <c r="A13" s="6" t="s">
        <v>19</v>
      </c>
      <c r="B13" s="8">
        <v>18997</v>
      </c>
      <c r="C13" s="8">
        <v>676</v>
      </c>
      <c r="D13" s="8">
        <v>3919</v>
      </c>
      <c r="E13" s="8">
        <v>23592</v>
      </c>
    </row>
    <row r="14" spans="1:9" x14ac:dyDescent="0.3">
      <c r="A14" s="6" t="s">
        <v>20</v>
      </c>
      <c r="B14" s="8">
        <v>18154</v>
      </c>
      <c r="C14" s="8">
        <v>1339</v>
      </c>
      <c r="D14" s="8">
        <v>5086</v>
      </c>
      <c r="E14" s="8">
        <v>24579</v>
      </c>
    </row>
    <row r="15" spans="1:9" x14ac:dyDescent="0.3">
      <c r="A15" s="6" t="s">
        <v>21</v>
      </c>
      <c r="B15" s="8">
        <v>32212</v>
      </c>
      <c r="C15" s="8">
        <v>60106</v>
      </c>
      <c r="D15" s="8">
        <v>32945</v>
      </c>
      <c r="E15" s="8">
        <v>125263</v>
      </c>
    </row>
    <row r="16" spans="1:9" x14ac:dyDescent="0.3">
      <c r="A16" s="5" t="s">
        <v>22</v>
      </c>
      <c r="B16" s="7">
        <v>334448</v>
      </c>
      <c r="C16" s="7">
        <v>2392205</v>
      </c>
      <c r="D16" s="7">
        <v>1226902</v>
      </c>
      <c r="E16" s="7">
        <v>3953556</v>
      </c>
    </row>
    <row r="17" spans="1:5" x14ac:dyDescent="0.3">
      <c r="A17" s="6" t="s">
        <v>23</v>
      </c>
      <c r="B17" s="8">
        <v>49592</v>
      </c>
      <c r="C17" s="8">
        <v>448379</v>
      </c>
      <c r="D17" s="8">
        <v>233038</v>
      </c>
      <c r="E17" s="8">
        <v>731010</v>
      </c>
    </row>
    <row r="18" spans="1:5" x14ac:dyDescent="0.3">
      <c r="A18" s="6" t="s">
        <v>24</v>
      </c>
      <c r="B18" s="8">
        <v>47518</v>
      </c>
      <c r="C18" s="8">
        <v>454989</v>
      </c>
      <c r="D18" s="8">
        <v>90680</v>
      </c>
      <c r="E18" s="8">
        <v>593186</v>
      </c>
    </row>
    <row r="19" spans="1:5" x14ac:dyDescent="0.3">
      <c r="A19" s="6" t="s">
        <v>25</v>
      </c>
      <c r="B19" s="8">
        <v>43217</v>
      </c>
      <c r="C19" s="8">
        <v>459321</v>
      </c>
      <c r="D19" s="8">
        <v>187774</v>
      </c>
      <c r="E19" s="8">
        <v>690312</v>
      </c>
    </row>
    <row r="20" spans="1:5" x14ac:dyDescent="0.3">
      <c r="A20" s="6" t="s">
        <v>26</v>
      </c>
      <c r="B20" s="8">
        <v>66840</v>
      </c>
      <c r="C20" s="8">
        <v>353024</v>
      </c>
      <c r="D20" s="8">
        <v>195524</v>
      </c>
      <c r="E20" s="8">
        <v>615388</v>
      </c>
    </row>
    <row r="21" spans="1:5" x14ac:dyDescent="0.3">
      <c r="A21" s="6" t="s">
        <v>27</v>
      </c>
      <c r="B21" s="8">
        <v>54942</v>
      </c>
      <c r="C21" s="8">
        <v>307482</v>
      </c>
      <c r="D21" s="8">
        <v>279918</v>
      </c>
      <c r="E21" s="8">
        <v>642342</v>
      </c>
    </row>
    <row r="22" spans="1:5" x14ac:dyDescent="0.3">
      <c r="A22" s="6" t="s">
        <v>28</v>
      </c>
      <c r="B22" s="8">
        <v>72339</v>
      </c>
      <c r="C22" s="8">
        <v>369011</v>
      </c>
      <c r="D22" s="8">
        <v>239968</v>
      </c>
      <c r="E22" s="8">
        <v>681318</v>
      </c>
    </row>
    <row r="23" spans="1:5" x14ac:dyDescent="0.3">
      <c r="A23" s="5" t="s">
        <v>29</v>
      </c>
      <c r="B23" s="7">
        <v>334921</v>
      </c>
      <c r="C23" s="7">
        <v>2474169</v>
      </c>
      <c r="D23" s="7">
        <v>1996988</v>
      </c>
      <c r="E23" s="7">
        <v>4806078</v>
      </c>
    </row>
    <row r="24" spans="1:5" x14ac:dyDescent="0.3">
      <c r="A24" s="6" t="s">
        <v>30</v>
      </c>
      <c r="B24" s="8">
        <v>55860</v>
      </c>
      <c r="C24" s="8">
        <v>464046</v>
      </c>
      <c r="D24" s="8">
        <v>360456</v>
      </c>
      <c r="E24" s="8">
        <v>880362</v>
      </c>
    </row>
    <row r="25" spans="1:5" x14ac:dyDescent="0.3">
      <c r="A25" s="6" t="s">
        <v>31</v>
      </c>
      <c r="B25" s="8">
        <v>41760</v>
      </c>
      <c r="C25" s="8">
        <v>221932</v>
      </c>
      <c r="D25" s="8">
        <v>262208</v>
      </c>
      <c r="E25" s="8">
        <v>525901</v>
      </c>
    </row>
    <row r="26" spans="1:5" x14ac:dyDescent="0.3">
      <c r="A26" s="6" t="s">
        <v>32</v>
      </c>
      <c r="B26" s="8">
        <v>34698</v>
      </c>
      <c r="C26" s="8">
        <v>192402</v>
      </c>
      <c r="D26" s="8">
        <v>277770</v>
      </c>
      <c r="E26" s="8">
        <v>504870</v>
      </c>
    </row>
    <row r="27" spans="1:5" x14ac:dyDescent="0.3">
      <c r="A27" s="6" t="s">
        <v>33</v>
      </c>
      <c r="B27" s="8">
        <v>37685</v>
      </c>
      <c r="C27" s="8">
        <v>370837</v>
      </c>
      <c r="D27" s="8">
        <v>278759</v>
      </c>
      <c r="E27" s="8">
        <v>687280</v>
      </c>
    </row>
    <row r="28" spans="1:5" x14ac:dyDescent="0.3">
      <c r="A28" s="6" t="s">
        <v>34</v>
      </c>
      <c r="B28" s="8">
        <v>33705</v>
      </c>
      <c r="C28" s="8">
        <v>242697</v>
      </c>
      <c r="D28" s="8">
        <v>262604</v>
      </c>
      <c r="E28" s="8">
        <v>539006</v>
      </c>
    </row>
    <row r="29" spans="1:5" x14ac:dyDescent="0.3">
      <c r="A29" s="6" t="s">
        <v>35</v>
      </c>
      <c r="B29" s="8">
        <v>71358</v>
      </c>
      <c r="C29" s="8">
        <v>530178</v>
      </c>
      <c r="D29" s="8">
        <v>259878</v>
      </c>
      <c r="E29" s="8">
        <v>861414</v>
      </c>
    </row>
    <row r="30" spans="1:5" x14ac:dyDescent="0.3">
      <c r="A30" s="6" t="s">
        <v>36</v>
      </c>
      <c r="B30" s="8">
        <v>50712</v>
      </c>
      <c r="C30" s="8">
        <v>431136</v>
      </c>
      <c r="D30" s="8">
        <v>264334</v>
      </c>
      <c r="E30" s="8">
        <v>746183</v>
      </c>
    </row>
    <row r="31" spans="1:5" x14ac:dyDescent="0.3">
      <c r="A31" s="6" t="s">
        <v>37</v>
      </c>
      <c r="B31" s="8">
        <v>9142</v>
      </c>
      <c r="C31" s="8">
        <v>20941</v>
      </c>
      <c r="D31" s="8">
        <v>30979</v>
      </c>
      <c r="E31" s="8">
        <v>61062</v>
      </c>
    </row>
    <row r="32" spans="1:5" x14ac:dyDescent="0.3">
      <c r="A32" s="5" t="s">
        <v>38</v>
      </c>
      <c r="B32" s="7">
        <v>322848</v>
      </c>
      <c r="C32" s="7">
        <v>2059071</v>
      </c>
      <c r="D32" s="7">
        <v>625395</v>
      </c>
      <c r="E32" s="7">
        <v>3007314</v>
      </c>
    </row>
    <row r="33" spans="1:5" x14ac:dyDescent="0.3">
      <c r="A33" s="6" t="s">
        <v>39</v>
      </c>
      <c r="B33" s="8">
        <v>67495</v>
      </c>
      <c r="C33" s="8">
        <v>399048</v>
      </c>
      <c r="D33" s="8">
        <v>93900</v>
      </c>
      <c r="E33" s="8">
        <v>560443</v>
      </c>
    </row>
    <row r="34" spans="1:5" x14ac:dyDescent="0.3">
      <c r="A34" s="6" t="s">
        <v>40</v>
      </c>
      <c r="B34" s="8">
        <v>65798</v>
      </c>
      <c r="C34" s="8">
        <v>385531</v>
      </c>
      <c r="D34" s="8">
        <v>151634</v>
      </c>
      <c r="E34" s="8">
        <v>602963</v>
      </c>
    </row>
    <row r="35" spans="1:5" x14ac:dyDescent="0.3">
      <c r="A35" s="6" t="s">
        <v>41</v>
      </c>
      <c r="B35" s="8">
        <v>63519</v>
      </c>
      <c r="C35" s="8">
        <v>439614</v>
      </c>
      <c r="D35" s="8">
        <v>96010</v>
      </c>
      <c r="E35" s="8">
        <v>599143</v>
      </c>
    </row>
    <row r="36" spans="1:5" x14ac:dyDescent="0.3">
      <c r="A36" s="6" t="s">
        <v>42</v>
      </c>
      <c r="B36" s="8">
        <v>44038</v>
      </c>
      <c r="C36" s="8">
        <v>425346</v>
      </c>
      <c r="D36" s="8">
        <v>144990</v>
      </c>
      <c r="E36" s="8">
        <v>614374</v>
      </c>
    </row>
    <row r="37" spans="1:5" x14ac:dyDescent="0.3">
      <c r="A37" s="6" t="s">
        <v>43</v>
      </c>
      <c r="B37" s="8">
        <v>81999</v>
      </c>
      <c r="C37" s="8">
        <v>409531</v>
      </c>
      <c r="D37" s="8">
        <v>138861</v>
      </c>
      <c r="E37" s="8">
        <v>630391</v>
      </c>
    </row>
    <row r="38" spans="1:5" x14ac:dyDescent="0.3">
      <c r="A38" s="5" t="s">
        <v>44</v>
      </c>
      <c r="B38" s="7">
        <v>379454</v>
      </c>
      <c r="C38" s="7">
        <v>2191308</v>
      </c>
      <c r="D38" s="7">
        <v>626102</v>
      </c>
      <c r="E38" s="7">
        <v>3196864</v>
      </c>
    </row>
    <row r="39" spans="1:5" x14ac:dyDescent="0.3">
      <c r="A39" s="6" t="s">
        <v>45</v>
      </c>
      <c r="B39" s="8">
        <v>57219</v>
      </c>
      <c r="C39" s="8">
        <v>505358</v>
      </c>
      <c r="D39" s="8">
        <v>179377</v>
      </c>
      <c r="E39" s="8">
        <v>741954</v>
      </c>
    </row>
    <row r="40" spans="1:5" x14ac:dyDescent="0.3">
      <c r="A40" s="6" t="s">
        <v>46</v>
      </c>
      <c r="B40" s="8">
        <v>114622</v>
      </c>
      <c r="C40" s="8">
        <v>364387</v>
      </c>
      <c r="D40" s="8">
        <v>95437</v>
      </c>
      <c r="E40" s="8">
        <v>574446</v>
      </c>
    </row>
    <row r="41" spans="1:5" x14ac:dyDescent="0.3">
      <c r="A41" s="6" t="s">
        <v>47</v>
      </c>
      <c r="B41" s="8">
        <v>60230</v>
      </c>
      <c r="C41" s="8">
        <v>375917</v>
      </c>
      <c r="D41" s="8">
        <v>152878</v>
      </c>
      <c r="E41" s="8">
        <v>589025</v>
      </c>
    </row>
    <row r="42" spans="1:5" x14ac:dyDescent="0.3">
      <c r="A42" s="6" t="s">
        <v>48</v>
      </c>
      <c r="B42" s="8">
        <v>95091</v>
      </c>
      <c r="C42" s="8">
        <v>471840</v>
      </c>
      <c r="D42" s="8">
        <v>103718</v>
      </c>
      <c r="E42" s="8">
        <v>670649</v>
      </c>
    </row>
    <row r="43" spans="1:5" x14ac:dyDescent="0.3">
      <c r="A43" s="6" t="s">
        <v>49</v>
      </c>
      <c r="B43" s="8">
        <v>52293</v>
      </c>
      <c r="C43" s="8">
        <v>473805</v>
      </c>
      <c r="D43" s="8">
        <v>94692</v>
      </c>
      <c r="E43" s="8">
        <v>620790</v>
      </c>
    </row>
    <row r="44" spans="1:5" x14ac:dyDescent="0.3">
      <c r="A44" s="5" t="s">
        <v>50</v>
      </c>
      <c r="B44" s="7">
        <v>459840</v>
      </c>
      <c r="C44" s="7">
        <v>3112556</v>
      </c>
      <c r="D44" s="7">
        <v>2199703</v>
      </c>
      <c r="E44" s="7">
        <v>5772098</v>
      </c>
    </row>
    <row r="45" spans="1:5" x14ac:dyDescent="0.3">
      <c r="A45" s="6" t="s">
        <v>51</v>
      </c>
      <c r="B45" s="8">
        <v>30969</v>
      </c>
      <c r="C45" s="8">
        <v>312909</v>
      </c>
      <c r="D45" s="8">
        <v>180734</v>
      </c>
      <c r="E45" s="8">
        <v>524613</v>
      </c>
    </row>
    <row r="46" spans="1:5" x14ac:dyDescent="0.3">
      <c r="A46" s="6" t="s">
        <v>52</v>
      </c>
      <c r="B46" s="8">
        <v>41649</v>
      </c>
      <c r="C46" s="8">
        <v>386459</v>
      </c>
      <c r="D46" s="8">
        <v>174657</v>
      </c>
      <c r="E46" s="8">
        <v>602766</v>
      </c>
    </row>
    <row r="47" spans="1:5" x14ac:dyDescent="0.3">
      <c r="A47" s="6" t="s">
        <v>53</v>
      </c>
      <c r="B47" s="8">
        <v>62415</v>
      </c>
      <c r="C47" s="8">
        <v>564117</v>
      </c>
      <c r="D47" s="8">
        <v>193052</v>
      </c>
      <c r="E47" s="8">
        <v>819583</v>
      </c>
    </row>
    <row r="48" spans="1:5" x14ac:dyDescent="0.3">
      <c r="A48" s="6" t="s">
        <v>54</v>
      </c>
      <c r="B48" s="8">
        <v>29647</v>
      </c>
      <c r="C48" s="8">
        <v>323400</v>
      </c>
      <c r="D48" s="8">
        <v>271979</v>
      </c>
      <c r="E48" s="8">
        <v>625026</v>
      </c>
    </row>
    <row r="49" spans="1:5" x14ac:dyDescent="0.3">
      <c r="A49" s="6" t="s">
        <v>55</v>
      </c>
      <c r="B49" s="8">
        <v>46466</v>
      </c>
      <c r="C49" s="8">
        <v>282360</v>
      </c>
      <c r="D49" s="8">
        <v>201752</v>
      </c>
      <c r="E49" s="8">
        <v>530577</v>
      </c>
    </row>
    <row r="50" spans="1:5" x14ac:dyDescent="0.3">
      <c r="A50" s="6" t="s">
        <v>56</v>
      </c>
      <c r="B50" s="8">
        <v>27284</v>
      </c>
      <c r="C50" s="8">
        <v>341488</v>
      </c>
      <c r="D50" s="8">
        <v>252548</v>
      </c>
      <c r="E50" s="8">
        <v>621319</v>
      </c>
    </row>
    <row r="51" spans="1:5" x14ac:dyDescent="0.3">
      <c r="A51" s="6" t="s">
        <v>57</v>
      </c>
      <c r="B51" s="8">
        <v>69484</v>
      </c>
      <c r="C51" s="8">
        <v>325950</v>
      </c>
      <c r="D51" s="8">
        <v>229671</v>
      </c>
      <c r="E51" s="8">
        <v>625104</v>
      </c>
    </row>
    <row r="52" spans="1:5" x14ac:dyDescent="0.3">
      <c r="A52" s="6" t="s">
        <v>58</v>
      </c>
      <c r="B52" s="8">
        <v>60748</v>
      </c>
      <c r="C52" s="8">
        <v>208933</v>
      </c>
      <c r="D52" s="8">
        <v>210212</v>
      </c>
      <c r="E52" s="8">
        <v>479893</v>
      </c>
    </row>
    <row r="53" spans="1:5" x14ac:dyDescent="0.3">
      <c r="A53" s="6" t="s">
        <v>59</v>
      </c>
      <c r="B53" s="8">
        <v>46756</v>
      </c>
      <c r="C53" s="8">
        <v>141567</v>
      </c>
      <c r="D53" s="8">
        <v>164970</v>
      </c>
      <c r="E53" s="8">
        <v>353293</v>
      </c>
    </row>
    <row r="54" spans="1:5" x14ac:dyDescent="0.3">
      <c r="A54" s="6" t="s">
        <v>60</v>
      </c>
      <c r="B54" s="8">
        <v>44422</v>
      </c>
      <c r="C54" s="8">
        <v>225374</v>
      </c>
      <c r="D54" s="8">
        <v>320129</v>
      </c>
      <c r="E54" s="8">
        <v>589925</v>
      </c>
    </row>
    <row r="55" spans="1:5" x14ac:dyDescent="0.3">
      <c r="A55" s="5" t="s">
        <v>61</v>
      </c>
      <c r="B55" s="7">
        <v>379164</v>
      </c>
      <c r="C55" s="7">
        <v>2199790</v>
      </c>
      <c r="D55" s="7">
        <v>661432</v>
      </c>
      <c r="E55" s="7">
        <v>3240386</v>
      </c>
    </row>
    <row r="56" spans="1:5" x14ac:dyDescent="0.3">
      <c r="A56" s="6" t="s">
        <v>62</v>
      </c>
      <c r="B56" s="8">
        <v>103746</v>
      </c>
      <c r="C56" s="8">
        <v>438997</v>
      </c>
      <c r="D56" s="8">
        <v>152907</v>
      </c>
      <c r="E56" s="8">
        <v>695651</v>
      </c>
    </row>
    <row r="57" spans="1:5" x14ac:dyDescent="0.3">
      <c r="A57" s="6" t="s">
        <v>63</v>
      </c>
      <c r="B57" s="8">
        <v>82425</v>
      </c>
      <c r="C57" s="8">
        <v>481970</v>
      </c>
      <c r="D57" s="8">
        <v>158877</v>
      </c>
      <c r="E57" s="8">
        <v>723272</v>
      </c>
    </row>
    <row r="58" spans="1:5" x14ac:dyDescent="0.3">
      <c r="A58" s="6" t="s">
        <v>64</v>
      </c>
      <c r="B58" s="8">
        <v>44357</v>
      </c>
      <c r="C58" s="8">
        <v>398778</v>
      </c>
      <c r="D58" s="8">
        <v>78209</v>
      </c>
      <c r="E58" s="8">
        <v>521344</v>
      </c>
    </row>
    <row r="59" spans="1:5" x14ac:dyDescent="0.3">
      <c r="A59" s="6" t="s">
        <v>65</v>
      </c>
      <c r="B59" s="8">
        <v>63987</v>
      </c>
      <c r="C59" s="8">
        <v>397012</v>
      </c>
      <c r="D59" s="8">
        <v>163470</v>
      </c>
      <c r="E59" s="8">
        <v>624468</v>
      </c>
    </row>
    <row r="60" spans="1:5" x14ac:dyDescent="0.3">
      <c r="A60" s="6" t="s">
        <v>66</v>
      </c>
      <c r="B60" s="8">
        <v>84648</v>
      </c>
      <c r="C60" s="8">
        <v>483033</v>
      </c>
      <c r="D60" s="8">
        <v>107970</v>
      </c>
      <c r="E60" s="8">
        <v>675651</v>
      </c>
    </row>
    <row r="61" spans="1:5" x14ac:dyDescent="0.3">
      <c r="A61" s="5" t="s">
        <v>67</v>
      </c>
      <c r="B61" s="7">
        <v>354927</v>
      </c>
      <c r="C61" s="7">
        <v>1739427</v>
      </c>
      <c r="D61" s="7">
        <v>656286</v>
      </c>
      <c r="E61" s="7">
        <v>2750640</v>
      </c>
    </row>
    <row r="62" spans="1:5" x14ac:dyDescent="0.3">
      <c r="A62" s="6" t="s">
        <v>68</v>
      </c>
      <c r="B62" s="8">
        <v>82944</v>
      </c>
      <c r="C62" s="8">
        <v>456556</v>
      </c>
      <c r="D62" s="8">
        <v>160103</v>
      </c>
      <c r="E62" s="8">
        <v>699604</v>
      </c>
    </row>
    <row r="63" spans="1:5" x14ac:dyDescent="0.3">
      <c r="A63" s="6" t="s">
        <v>69</v>
      </c>
      <c r="B63" s="8">
        <v>95616</v>
      </c>
      <c r="C63" s="8">
        <v>410701</v>
      </c>
      <c r="D63" s="8">
        <v>172363</v>
      </c>
      <c r="E63" s="8">
        <v>678680</v>
      </c>
    </row>
    <row r="64" spans="1:5" x14ac:dyDescent="0.3">
      <c r="A64" s="6" t="s">
        <v>70</v>
      </c>
      <c r="B64" s="8">
        <v>89665</v>
      </c>
      <c r="C64" s="8">
        <v>473704</v>
      </c>
      <c r="D64" s="8">
        <v>121853</v>
      </c>
      <c r="E64" s="8">
        <v>685222</v>
      </c>
    </row>
    <row r="65" spans="1:5" x14ac:dyDescent="0.3">
      <c r="A65" s="6" t="s">
        <v>71</v>
      </c>
      <c r="B65" s="8">
        <v>86702</v>
      </c>
      <c r="C65" s="8">
        <v>398466</v>
      </c>
      <c r="D65" s="8">
        <v>201967</v>
      </c>
      <c r="E65" s="8">
        <v>687135</v>
      </c>
    </row>
    <row r="66" spans="1:5" x14ac:dyDescent="0.3">
      <c r="A66" s="5" t="s">
        <v>72</v>
      </c>
      <c r="B66" s="7">
        <v>781257</v>
      </c>
      <c r="C66" s="7">
        <v>4106381</v>
      </c>
      <c r="D66" s="7">
        <v>3596228</v>
      </c>
      <c r="E66" s="7">
        <v>8483866</v>
      </c>
    </row>
    <row r="67" spans="1:5" x14ac:dyDescent="0.3">
      <c r="A67" s="6" t="s">
        <v>73</v>
      </c>
      <c r="B67" s="8">
        <v>57400</v>
      </c>
      <c r="C67" s="8">
        <v>375798</v>
      </c>
      <c r="D67" s="8">
        <v>164238</v>
      </c>
      <c r="E67" s="8">
        <v>597437</v>
      </c>
    </row>
    <row r="68" spans="1:5" x14ac:dyDescent="0.3">
      <c r="A68" s="6" t="s">
        <v>74</v>
      </c>
      <c r="B68" s="8">
        <v>79785</v>
      </c>
      <c r="C68" s="8">
        <v>450616</v>
      </c>
      <c r="D68" s="8">
        <v>158885</v>
      </c>
      <c r="E68" s="8">
        <v>689285</v>
      </c>
    </row>
    <row r="69" spans="1:5" x14ac:dyDescent="0.3">
      <c r="A69" s="6" t="s">
        <v>75</v>
      </c>
      <c r="B69" s="8">
        <v>43380</v>
      </c>
      <c r="C69" s="8">
        <v>229516</v>
      </c>
      <c r="D69" s="8">
        <v>317013</v>
      </c>
      <c r="E69" s="8">
        <v>589908</v>
      </c>
    </row>
    <row r="70" spans="1:5" x14ac:dyDescent="0.3">
      <c r="A70" s="6" t="s">
        <v>76</v>
      </c>
      <c r="B70" s="8">
        <v>33916</v>
      </c>
      <c r="C70" s="8">
        <v>312653</v>
      </c>
      <c r="D70" s="8">
        <v>213533</v>
      </c>
      <c r="E70" s="8">
        <v>560102</v>
      </c>
    </row>
    <row r="71" spans="1:5" x14ac:dyDescent="0.3">
      <c r="A71" s="6" t="s">
        <v>77</v>
      </c>
      <c r="B71" s="8">
        <v>84437</v>
      </c>
      <c r="C71" s="8">
        <v>350953</v>
      </c>
      <c r="D71" s="8">
        <v>487137</v>
      </c>
      <c r="E71" s="8">
        <v>922527</v>
      </c>
    </row>
    <row r="72" spans="1:5" x14ac:dyDescent="0.3">
      <c r="A72" s="6" t="s">
        <v>78</v>
      </c>
      <c r="B72" s="8">
        <v>128181</v>
      </c>
      <c r="C72" s="8">
        <v>289646</v>
      </c>
      <c r="D72" s="8">
        <v>602350</v>
      </c>
      <c r="E72" s="8">
        <v>1020177</v>
      </c>
    </row>
    <row r="73" spans="1:5" x14ac:dyDescent="0.3">
      <c r="A73" s="6" t="s">
        <v>79</v>
      </c>
      <c r="B73" s="8">
        <v>68578</v>
      </c>
      <c r="C73" s="8">
        <v>229768</v>
      </c>
      <c r="D73" s="8">
        <v>636345</v>
      </c>
      <c r="E73" s="8">
        <v>934691</v>
      </c>
    </row>
    <row r="74" spans="1:5" x14ac:dyDescent="0.3">
      <c r="A74" s="6" t="s">
        <v>80</v>
      </c>
      <c r="B74" s="8">
        <v>54591</v>
      </c>
      <c r="C74" s="8">
        <v>303697</v>
      </c>
      <c r="D74" s="8">
        <v>180168</v>
      </c>
      <c r="E74" s="8">
        <v>538457</v>
      </c>
    </row>
    <row r="75" spans="1:5" x14ac:dyDescent="0.3">
      <c r="A75" s="6" t="s">
        <v>81</v>
      </c>
      <c r="B75" s="8">
        <v>66074</v>
      </c>
      <c r="C75" s="8">
        <v>322419</v>
      </c>
      <c r="D75" s="8">
        <v>379088</v>
      </c>
      <c r="E75" s="8">
        <v>767581</v>
      </c>
    </row>
    <row r="76" spans="1:5" x14ac:dyDescent="0.3">
      <c r="A76" s="6" t="s">
        <v>82</v>
      </c>
      <c r="B76" s="8">
        <v>55843</v>
      </c>
      <c r="C76" s="8">
        <v>456868</v>
      </c>
      <c r="D76" s="8">
        <v>90984</v>
      </c>
      <c r="E76" s="8">
        <v>603695</v>
      </c>
    </row>
    <row r="77" spans="1:5" x14ac:dyDescent="0.3">
      <c r="A77" s="6" t="s">
        <v>83</v>
      </c>
      <c r="B77" s="8">
        <v>60316</v>
      </c>
      <c r="C77" s="8">
        <v>484033</v>
      </c>
      <c r="D77" s="8">
        <v>159825</v>
      </c>
      <c r="E77" s="8">
        <v>704174</v>
      </c>
    </row>
    <row r="78" spans="1:5" x14ac:dyDescent="0.3">
      <c r="A78" s="6" t="s">
        <v>84</v>
      </c>
      <c r="B78" s="8">
        <v>48757</v>
      </c>
      <c r="C78" s="8">
        <v>300414</v>
      </c>
      <c r="D78" s="8">
        <v>206660</v>
      </c>
      <c r="E78" s="8">
        <v>555831</v>
      </c>
    </row>
    <row r="79" spans="1:5" x14ac:dyDescent="0.3">
      <c r="A79" s="5" t="s">
        <v>85</v>
      </c>
      <c r="B79" s="7">
        <v>578980</v>
      </c>
      <c r="C79" s="7">
        <v>3150364</v>
      </c>
      <c r="D79" s="7">
        <v>3606485</v>
      </c>
      <c r="E79" s="7">
        <v>7335829</v>
      </c>
    </row>
    <row r="80" spans="1:5" x14ac:dyDescent="0.3">
      <c r="A80" s="6" t="s">
        <v>86</v>
      </c>
      <c r="B80" s="8">
        <v>21193</v>
      </c>
      <c r="C80" s="8">
        <v>132357</v>
      </c>
      <c r="D80" s="8">
        <v>337413</v>
      </c>
      <c r="E80" s="8">
        <v>490963</v>
      </c>
    </row>
    <row r="81" spans="1:5" x14ac:dyDescent="0.3">
      <c r="A81" s="6" t="s">
        <v>87</v>
      </c>
      <c r="B81" s="8">
        <v>40047</v>
      </c>
      <c r="C81" s="8">
        <v>221745</v>
      </c>
      <c r="D81" s="8">
        <v>372639</v>
      </c>
      <c r="E81" s="8">
        <v>634432</v>
      </c>
    </row>
    <row r="82" spans="1:5" x14ac:dyDescent="0.3">
      <c r="A82" s="6" t="s">
        <v>88</v>
      </c>
      <c r="B82" s="8">
        <v>49333</v>
      </c>
      <c r="C82" s="8">
        <v>464340</v>
      </c>
      <c r="D82" s="8">
        <v>363458</v>
      </c>
      <c r="E82" s="8">
        <v>877131</v>
      </c>
    </row>
    <row r="83" spans="1:5" x14ac:dyDescent="0.3">
      <c r="A83" s="6" t="s">
        <v>89</v>
      </c>
      <c r="B83" s="8">
        <v>60672</v>
      </c>
      <c r="C83" s="8">
        <v>168739</v>
      </c>
      <c r="D83" s="8">
        <v>357843</v>
      </c>
      <c r="E83" s="8">
        <v>587254</v>
      </c>
    </row>
    <row r="84" spans="1:5" x14ac:dyDescent="0.3">
      <c r="A84" s="6" t="s">
        <v>90</v>
      </c>
      <c r="B84" s="8">
        <v>94186</v>
      </c>
      <c r="C84" s="8">
        <v>355799</v>
      </c>
      <c r="D84" s="8">
        <v>185757</v>
      </c>
      <c r="E84" s="8">
        <v>635742</v>
      </c>
    </row>
    <row r="85" spans="1:5" x14ac:dyDescent="0.3">
      <c r="A85" s="6" t="s">
        <v>91</v>
      </c>
      <c r="B85" s="8">
        <v>41826</v>
      </c>
      <c r="C85" s="8">
        <v>463281</v>
      </c>
      <c r="D85" s="8">
        <v>124975</v>
      </c>
      <c r="E85" s="8">
        <v>630081</v>
      </c>
    </row>
    <row r="86" spans="1:5" x14ac:dyDescent="0.3">
      <c r="A86" s="6" t="s">
        <v>92</v>
      </c>
      <c r="B86" s="8">
        <v>65772</v>
      </c>
      <c r="C86" s="8">
        <v>170143</v>
      </c>
      <c r="D86" s="8">
        <v>386749</v>
      </c>
      <c r="E86" s="8">
        <v>622664</v>
      </c>
    </row>
    <row r="87" spans="1:5" x14ac:dyDescent="0.3">
      <c r="A87" s="6" t="s">
        <v>93</v>
      </c>
      <c r="B87" s="8">
        <v>37938</v>
      </c>
      <c r="C87" s="8">
        <v>190398</v>
      </c>
      <c r="D87" s="8">
        <v>294168</v>
      </c>
      <c r="E87" s="8">
        <v>522505</v>
      </c>
    </row>
    <row r="88" spans="1:5" x14ac:dyDescent="0.3">
      <c r="A88" s="6" t="s">
        <v>94</v>
      </c>
      <c r="B88" s="8">
        <v>16964</v>
      </c>
      <c r="C88" s="8">
        <v>181318</v>
      </c>
      <c r="D88" s="8">
        <v>319368</v>
      </c>
      <c r="E88" s="8">
        <v>517650</v>
      </c>
    </row>
    <row r="89" spans="1:5" x14ac:dyDescent="0.3">
      <c r="A89" s="6" t="s">
        <v>95</v>
      </c>
      <c r="B89" s="8">
        <v>28349</v>
      </c>
      <c r="C89" s="8">
        <v>188087</v>
      </c>
      <c r="D89" s="8">
        <v>235652</v>
      </c>
      <c r="E89" s="8">
        <v>452088</v>
      </c>
    </row>
    <row r="90" spans="1:5" x14ac:dyDescent="0.3">
      <c r="A90" s="6" t="s">
        <v>96</v>
      </c>
      <c r="B90" s="8">
        <v>33462</v>
      </c>
      <c r="C90" s="8">
        <v>75632</v>
      </c>
      <c r="D90" s="8">
        <v>305026</v>
      </c>
      <c r="E90" s="8">
        <v>414119</v>
      </c>
    </row>
    <row r="91" spans="1:5" x14ac:dyDescent="0.3">
      <c r="A91" s="6" t="s">
        <v>97</v>
      </c>
      <c r="B91" s="8">
        <v>51794</v>
      </c>
      <c r="C91" s="8">
        <v>310223</v>
      </c>
      <c r="D91" s="8">
        <v>216072</v>
      </c>
      <c r="E91" s="8">
        <v>578089</v>
      </c>
    </row>
    <row r="92" spans="1:5" x14ac:dyDescent="0.3">
      <c r="A92" s="6" t="s">
        <v>98</v>
      </c>
      <c r="B92" s="8">
        <v>37444</v>
      </c>
      <c r="C92" s="8">
        <v>228302</v>
      </c>
      <c r="D92" s="8">
        <v>107365</v>
      </c>
      <c r="E92" s="8">
        <v>373110</v>
      </c>
    </row>
    <row r="93" spans="1:5" x14ac:dyDescent="0.3">
      <c r="A93" s="5" t="s">
        <v>99</v>
      </c>
      <c r="B93" s="7">
        <v>629490</v>
      </c>
      <c r="C93" s="7">
        <v>3025519</v>
      </c>
      <c r="D93" s="7">
        <v>3458586</v>
      </c>
      <c r="E93" s="7">
        <v>7113594</v>
      </c>
    </row>
    <row r="94" spans="1:5" x14ac:dyDescent="0.3">
      <c r="A94" s="6" t="s">
        <v>100</v>
      </c>
      <c r="B94" s="8">
        <v>60238</v>
      </c>
      <c r="C94" s="8">
        <v>263182</v>
      </c>
      <c r="D94" s="8">
        <v>255085</v>
      </c>
      <c r="E94" s="8">
        <v>578505</v>
      </c>
    </row>
    <row r="95" spans="1:5" x14ac:dyDescent="0.3">
      <c r="A95" s="6" t="s">
        <v>101</v>
      </c>
      <c r="B95" s="8">
        <v>52780</v>
      </c>
      <c r="C95" s="8">
        <v>488822</v>
      </c>
      <c r="D95" s="8">
        <v>196173</v>
      </c>
      <c r="E95" s="8">
        <v>737776</v>
      </c>
    </row>
    <row r="96" spans="1:5" x14ac:dyDescent="0.3">
      <c r="A96" s="6" t="s">
        <v>102</v>
      </c>
      <c r="B96" s="8">
        <v>40491</v>
      </c>
      <c r="C96" s="8">
        <v>121504</v>
      </c>
      <c r="D96" s="8">
        <v>394550</v>
      </c>
      <c r="E96" s="8">
        <v>556545</v>
      </c>
    </row>
    <row r="97" spans="1:5" x14ac:dyDescent="0.3">
      <c r="A97" s="6" t="s">
        <v>103</v>
      </c>
      <c r="B97" s="8">
        <v>26875</v>
      </c>
      <c r="C97" s="8">
        <v>330281</v>
      </c>
      <c r="D97" s="8">
        <v>220601</v>
      </c>
      <c r="E97" s="8">
        <v>577757</v>
      </c>
    </row>
    <row r="98" spans="1:5" x14ac:dyDescent="0.3">
      <c r="A98" s="6" t="s">
        <v>104</v>
      </c>
      <c r="B98" s="8">
        <v>51415</v>
      </c>
      <c r="C98" s="8">
        <v>205159</v>
      </c>
      <c r="D98" s="8">
        <v>399435</v>
      </c>
      <c r="E98" s="8">
        <v>656009</v>
      </c>
    </row>
    <row r="99" spans="1:5" x14ac:dyDescent="0.3">
      <c r="A99" s="6" t="s">
        <v>105</v>
      </c>
      <c r="B99" s="8">
        <v>84500</v>
      </c>
      <c r="C99" s="8">
        <v>285289</v>
      </c>
      <c r="D99" s="8">
        <v>418425</v>
      </c>
      <c r="E99" s="8">
        <v>788213</v>
      </c>
    </row>
    <row r="100" spans="1:5" x14ac:dyDescent="0.3">
      <c r="A100" s="6" t="s">
        <v>106</v>
      </c>
      <c r="B100" s="8">
        <v>56942</v>
      </c>
      <c r="C100" s="8">
        <v>244606</v>
      </c>
      <c r="D100" s="8">
        <v>179011</v>
      </c>
      <c r="E100" s="8">
        <v>480559</v>
      </c>
    </row>
    <row r="101" spans="1:5" x14ac:dyDescent="0.3">
      <c r="A101" s="6" t="s">
        <v>107</v>
      </c>
      <c r="B101" s="8">
        <v>32025</v>
      </c>
      <c r="C101" s="8">
        <v>232875</v>
      </c>
      <c r="D101" s="8">
        <v>235289</v>
      </c>
      <c r="E101" s="8">
        <v>500189</v>
      </c>
    </row>
    <row r="102" spans="1:5" x14ac:dyDescent="0.3">
      <c r="A102" s="6" t="s">
        <v>108</v>
      </c>
      <c r="B102" s="8">
        <v>68021</v>
      </c>
      <c r="C102" s="8">
        <v>398934</v>
      </c>
      <c r="D102" s="8">
        <v>334229</v>
      </c>
      <c r="E102" s="8">
        <v>801184</v>
      </c>
    </row>
    <row r="103" spans="1:5" x14ac:dyDescent="0.3">
      <c r="A103" s="6" t="s">
        <v>109</v>
      </c>
      <c r="B103" s="8">
        <v>69335</v>
      </c>
      <c r="C103" s="8">
        <v>149269</v>
      </c>
      <c r="D103" s="8">
        <v>107336</v>
      </c>
      <c r="E103" s="8">
        <v>325940</v>
      </c>
    </row>
    <row r="104" spans="1:5" x14ac:dyDescent="0.3">
      <c r="A104" s="6" t="s">
        <v>110</v>
      </c>
      <c r="B104" s="8">
        <v>35383</v>
      </c>
      <c r="C104" s="8">
        <v>167248</v>
      </c>
      <c r="D104" s="8">
        <v>424415</v>
      </c>
      <c r="E104" s="8">
        <v>627046</v>
      </c>
    </row>
    <row r="105" spans="1:5" x14ac:dyDescent="0.3">
      <c r="A105" s="6" t="s">
        <v>111</v>
      </c>
      <c r="B105" s="8">
        <v>51484</v>
      </c>
      <c r="C105" s="8">
        <v>138351</v>
      </c>
      <c r="D105" s="8">
        <v>294038</v>
      </c>
      <c r="E105" s="8">
        <v>483872</v>
      </c>
    </row>
    <row r="106" spans="1:5" x14ac:dyDescent="0.3">
      <c r="A106" s="5" t="s">
        <v>112</v>
      </c>
      <c r="B106" s="7">
        <v>287062</v>
      </c>
      <c r="C106" s="7">
        <v>670225</v>
      </c>
      <c r="D106" s="7">
        <v>2223071</v>
      </c>
      <c r="E106" s="7">
        <v>3180358</v>
      </c>
    </row>
    <row r="107" spans="1:5" x14ac:dyDescent="0.3">
      <c r="A107" s="6" t="s">
        <v>113</v>
      </c>
      <c r="B107" s="8">
        <v>22891</v>
      </c>
      <c r="C107" s="8">
        <v>134808</v>
      </c>
      <c r="D107" s="8">
        <v>538152</v>
      </c>
      <c r="E107" s="8">
        <v>695851</v>
      </c>
    </row>
    <row r="108" spans="1:5" x14ac:dyDescent="0.3">
      <c r="A108" s="6" t="s">
        <v>114</v>
      </c>
      <c r="B108" s="8">
        <v>17981</v>
      </c>
      <c r="C108" s="8">
        <v>155878</v>
      </c>
      <c r="D108" s="8">
        <v>395128</v>
      </c>
      <c r="E108" s="8">
        <v>568987</v>
      </c>
    </row>
    <row r="109" spans="1:5" x14ac:dyDescent="0.3">
      <c r="A109" s="6" t="s">
        <v>115</v>
      </c>
      <c r="B109" s="8">
        <v>38791</v>
      </c>
      <c r="C109" s="8">
        <v>35673</v>
      </c>
      <c r="D109" s="8">
        <v>354792</v>
      </c>
      <c r="E109" s="8">
        <v>429256</v>
      </c>
    </row>
    <row r="110" spans="1:5" x14ac:dyDescent="0.3">
      <c r="A110" s="6" t="s">
        <v>116</v>
      </c>
      <c r="B110" s="8">
        <v>93662</v>
      </c>
      <c r="C110" s="8">
        <v>140100</v>
      </c>
      <c r="D110" s="8">
        <v>291778</v>
      </c>
      <c r="E110" s="8">
        <v>525540</v>
      </c>
    </row>
    <row r="111" spans="1:5" x14ac:dyDescent="0.3">
      <c r="A111" s="6" t="s">
        <v>117</v>
      </c>
      <c r="B111" s="8">
        <v>68189</v>
      </c>
      <c r="C111" s="8">
        <v>71063</v>
      </c>
      <c r="D111" s="8">
        <v>464001</v>
      </c>
      <c r="E111" s="8">
        <v>603253</v>
      </c>
    </row>
    <row r="112" spans="1:5" x14ac:dyDescent="0.3">
      <c r="A112" s="6" t="s">
        <v>118</v>
      </c>
      <c r="B112" s="8">
        <v>45548</v>
      </c>
      <c r="C112" s="8">
        <v>132703</v>
      </c>
      <c r="D112" s="8">
        <v>179221</v>
      </c>
      <c r="E112" s="8">
        <v>357471</v>
      </c>
    </row>
    <row r="113" spans="1:5" x14ac:dyDescent="0.3">
      <c r="A113" s="5" t="s">
        <v>119</v>
      </c>
      <c r="B113" s="7">
        <v>32809</v>
      </c>
      <c r="C113" s="7">
        <v>62299</v>
      </c>
      <c r="D113" s="7">
        <v>776562</v>
      </c>
      <c r="E113" s="7">
        <v>871669</v>
      </c>
    </row>
    <row r="114" spans="1:5" x14ac:dyDescent="0.3">
      <c r="A114" s="6" t="s">
        <v>120</v>
      </c>
      <c r="B114" s="8">
        <v>15619</v>
      </c>
      <c r="C114" s="8">
        <v>22030</v>
      </c>
      <c r="D114" s="8">
        <v>365193</v>
      </c>
      <c r="E114" s="8">
        <v>402843</v>
      </c>
    </row>
    <row r="115" spans="1:5" x14ac:dyDescent="0.3">
      <c r="A115" s="6" t="s">
        <v>121</v>
      </c>
      <c r="B115" s="8">
        <v>17190</v>
      </c>
      <c r="C115" s="8">
        <v>40268</v>
      </c>
      <c r="D115" s="8">
        <v>411368</v>
      </c>
      <c r="E115" s="8">
        <v>468826</v>
      </c>
    </row>
    <row r="116" spans="1:5" x14ac:dyDescent="0.3">
      <c r="A116" s="5" t="s">
        <v>122</v>
      </c>
      <c r="B116" s="7">
        <v>89503</v>
      </c>
      <c r="C116" s="7">
        <v>165425</v>
      </c>
      <c r="D116" s="7">
        <v>8669766</v>
      </c>
      <c r="E116" s="7">
        <v>8924695</v>
      </c>
    </row>
    <row r="117" spans="1:5" x14ac:dyDescent="0.3">
      <c r="A117" s="6" t="s">
        <v>123</v>
      </c>
      <c r="B117" s="8">
        <v>20817</v>
      </c>
      <c r="C117" s="8">
        <v>45812</v>
      </c>
      <c r="D117" s="8">
        <v>96721</v>
      </c>
      <c r="E117" s="8">
        <v>163350</v>
      </c>
    </row>
    <row r="118" spans="1:5" x14ac:dyDescent="0.3">
      <c r="A118" s="6" t="s">
        <v>124</v>
      </c>
      <c r="B118" s="8">
        <v>17852</v>
      </c>
      <c r="C118" s="8">
        <v>29092</v>
      </c>
      <c r="D118" s="8">
        <v>61799</v>
      </c>
      <c r="E118" s="8">
        <v>108743</v>
      </c>
    </row>
    <row r="119" spans="1:5" x14ac:dyDescent="0.3">
      <c r="A119" s="6" t="s">
        <v>125</v>
      </c>
      <c r="B119" s="8">
        <v>17460</v>
      </c>
      <c r="C119" s="8">
        <v>35732</v>
      </c>
      <c r="D119" s="8">
        <v>8312504</v>
      </c>
      <c r="E119" s="8">
        <v>8365696</v>
      </c>
    </row>
    <row r="120" spans="1:5" x14ac:dyDescent="0.3">
      <c r="A120" s="6" t="s">
        <v>126</v>
      </c>
      <c r="B120" s="8">
        <v>30088</v>
      </c>
      <c r="C120" s="8">
        <v>47194</v>
      </c>
      <c r="D120" s="8">
        <v>172997</v>
      </c>
      <c r="E120" s="8">
        <v>250279</v>
      </c>
    </row>
    <row r="121" spans="1:5" x14ac:dyDescent="0.3">
      <c r="A121" s="6" t="s">
        <v>127</v>
      </c>
      <c r="B121" s="8">
        <v>3285</v>
      </c>
      <c r="C121" s="8">
        <v>7596</v>
      </c>
      <c r="D121" s="8">
        <v>25745</v>
      </c>
      <c r="E121" s="8">
        <v>36626</v>
      </c>
    </row>
    <row r="122" spans="1:5" x14ac:dyDescent="0.3">
      <c r="A122" s="16" t="s">
        <v>128</v>
      </c>
      <c r="B122" s="16"/>
      <c r="C122" s="16"/>
      <c r="D122" s="16"/>
      <c r="E122" s="16"/>
    </row>
    <row r="123" spans="1:5" x14ac:dyDescent="0.3">
      <c r="A123" s="17" t="s">
        <v>129</v>
      </c>
      <c r="B123" s="13"/>
      <c r="C123" s="13"/>
      <c r="D123" s="13"/>
      <c r="E123" s="13"/>
    </row>
  </sheetData>
  <mergeCells count="5">
    <mergeCell ref="G1:I2"/>
    <mergeCell ref="A1:E1"/>
    <mergeCell ref="A3:E3"/>
    <mergeCell ref="A122:E122"/>
    <mergeCell ref="A123:E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3"/>
  <sheetViews>
    <sheetView workbookViewId="0"/>
  </sheetViews>
  <sheetFormatPr baseColWidth="10" defaultRowHeight="15.75" x14ac:dyDescent="0.3"/>
  <cols>
    <col min="1" max="1" width="25.75" customWidth="1"/>
    <col min="2" max="5" width="12.75" customWidth="1"/>
  </cols>
  <sheetData>
    <row r="1" spans="1:9" ht="15" customHeight="1" x14ac:dyDescent="0.3">
      <c r="A1" s="14" t="s">
        <v>7</v>
      </c>
      <c r="B1" s="13"/>
      <c r="C1" s="13"/>
      <c r="D1" s="13"/>
      <c r="E1" s="13"/>
      <c r="G1" s="12" t="str">
        <f>HYPERLINK("#'sommaire'!A1", "Retour sommaire")</f>
        <v>Retour sommaire</v>
      </c>
      <c r="H1" s="13"/>
      <c r="I1" s="13"/>
    </row>
    <row r="2" spans="1:9" x14ac:dyDescent="0.3">
      <c r="G2" s="13"/>
      <c r="H2" s="13"/>
      <c r="I2" s="13"/>
    </row>
    <row r="3" spans="1:9" x14ac:dyDescent="0.3">
      <c r="A3" s="15" t="s">
        <v>5</v>
      </c>
      <c r="B3" s="13"/>
      <c r="C3" s="13"/>
      <c r="D3" s="13"/>
      <c r="E3" s="13"/>
    </row>
    <row r="4" spans="1:9" ht="31.5" x14ac:dyDescent="0.3">
      <c r="A4" s="4" t="s">
        <v>6</v>
      </c>
      <c r="B4" s="4" t="s">
        <v>130</v>
      </c>
      <c r="C4" s="4" t="s">
        <v>131</v>
      </c>
      <c r="D4" s="4" t="s">
        <v>132</v>
      </c>
      <c r="E4" s="4" t="s">
        <v>133</v>
      </c>
    </row>
    <row r="5" spans="1:9" x14ac:dyDescent="0.3">
      <c r="A5" s="5" t="s">
        <v>11</v>
      </c>
      <c r="B5" s="7">
        <v>835348</v>
      </c>
      <c r="C5" s="7">
        <v>1402470</v>
      </c>
      <c r="D5" s="7">
        <v>969608</v>
      </c>
      <c r="E5" s="7">
        <v>2019061</v>
      </c>
    </row>
    <row r="6" spans="1:9" x14ac:dyDescent="0.3">
      <c r="A6" s="5" t="s">
        <v>12</v>
      </c>
      <c r="B6" s="7">
        <v>811676</v>
      </c>
      <c r="C6" s="7">
        <v>1379326</v>
      </c>
      <c r="D6" s="7">
        <v>952866</v>
      </c>
      <c r="E6" s="7">
        <v>1993115</v>
      </c>
    </row>
    <row r="7" spans="1:9" x14ac:dyDescent="0.3">
      <c r="A7" s="5" t="s">
        <v>13</v>
      </c>
      <c r="B7" s="7">
        <v>54253</v>
      </c>
      <c r="C7" s="7">
        <v>82371</v>
      </c>
      <c r="D7" s="7">
        <v>31339</v>
      </c>
      <c r="E7" s="7">
        <v>93822</v>
      </c>
    </row>
    <row r="8" spans="1:9" x14ac:dyDescent="0.3">
      <c r="A8" s="6" t="s">
        <v>14</v>
      </c>
      <c r="B8" s="8">
        <v>3738</v>
      </c>
      <c r="C8" s="8">
        <v>3584</v>
      </c>
      <c r="D8" s="8">
        <v>708</v>
      </c>
      <c r="E8" s="8">
        <v>894</v>
      </c>
    </row>
    <row r="9" spans="1:9" x14ac:dyDescent="0.3">
      <c r="A9" s="6" t="s">
        <v>15</v>
      </c>
      <c r="B9" s="8">
        <v>12231</v>
      </c>
      <c r="C9" s="8">
        <v>20881</v>
      </c>
      <c r="D9" s="8">
        <v>13302</v>
      </c>
      <c r="E9" s="8">
        <v>30643</v>
      </c>
    </row>
    <row r="10" spans="1:9" x14ac:dyDescent="0.3">
      <c r="A10" s="6" t="s">
        <v>16</v>
      </c>
      <c r="B10" s="8">
        <v>8664</v>
      </c>
      <c r="C10" s="8">
        <v>14911</v>
      </c>
      <c r="D10" s="8">
        <v>6165</v>
      </c>
      <c r="E10" s="8">
        <v>20301</v>
      </c>
    </row>
    <row r="11" spans="1:9" x14ac:dyDescent="0.3">
      <c r="A11" s="6" t="s">
        <v>17</v>
      </c>
      <c r="B11" s="8">
        <v>7903</v>
      </c>
      <c r="C11" s="8">
        <v>13361</v>
      </c>
      <c r="D11" s="8">
        <v>3802</v>
      </c>
      <c r="E11" s="8">
        <v>17979</v>
      </c>
    </row>
    <row r="12" spans="1:9" x14ac:dyDescent="0.3">
      <c r="A12" s="6" t="s">
        <v>18</v>
      </c>
      <c r="B12" s="8">
        <v>4710</v>
      </c>
      <c r="C12" s="8">
        <v>4685</v>
      </c>
      <c r="D12" s="8">
        <v>1324</v>
      </c>
      <c r="E12" s="8">
        <v>2637</v>
      </c>
    </row>
    <row r="13" spans="1:9" x14ac:dyDescent="0.3">
      <c r="A13" s="6" t="s">
        <v>19</v>
      </c>
      <c r="B13" s="8">
        <v>5812</v>
      </c>
      <c r="C13" s="8">
        <v>7522</v>
      </c>
      <c r="D13" s="8">
        <v>1291</v>
      </c>
      <c r="E13" s="8">
        <v>4371</v>
      </c>
    </row>
    <row r="14" spans="1:9" x14ac:dyDescent="0.3">
      <c r="A14" s="6" t="s">
        <v>20</v>
      </c>
      <c r="B14" s="8">
        <v>4637</v>
      </c>
      <c r="C14" s="8">
        <v>7086</v>
      </c>
      <c r="D14" s="8">
        <v>1382</v>
      </c>
      <c r="E14" s="8">
        <v>5048</v>
      </c>
    </row>
    <row r="15" spans="1:9" x14ac:dyDescent="0.3">
      <c r="A15" s="6" t="s">
        <v>21</v>
      </c>
      <c r="B15" s="8">
        <v>6559</v>
      </c>
      <c r="C15" s="8">
        <v>10341</v>
      </c>
      <c r="D15" s="8">
        <v>3364</v>
      </c>
      <c r="E15" s="8">
        <v>11949</v>
      </c>
    </row>
    <row r="16" spans="1:9" x14ac:dyDescent="0.3">
      <c r="A16" s="5" t="s">
        <v>22</v>
      </c>
      <c r="B16" s="7">
        <v>39795</v>
      </c>
      <c r="C16" s="7">
        <v>70460</v>
      </c>
      <c r="D16" s="7">
        <v>66834</v>
      </c>
      <c r="E16" s="7">
        <v>157359</v>
      </c>
    </row>
    <row r="17" spans="1:5" x14ac:dyDescent="0.3">
      <c r="A17" s="6" t="s">
        <v>23</v>
      </c>
      <c r="B17" s="8">
        <v>5481</v>
      </c>
      <c r="C17" s="8">
        <v>9407</v>
      </c>
      <c r="D17" s="8">
        <v>10437</v>
      </c>
      <c r="E17" s="8">
        <v>24267</v>
      </c>
    </row>
    <row r="18" spans="1:5" x14ac:dyDescent="0.3">
      <c r="A18" s="6" t="s">
        <v>24</v>
      </c>
      <c r="B18" s="8">
        <v>5634</v>
      </c>
      <c r="C18" s="8">
        <v>12811</v>
      </c>
      <c r="D18" s="8">
        <v>8947</v>
      </c>
      <c r="E18" s="8">
        <v>20125</v>
      </c>
    </row>
    <row r="19" spans="1:5" x14ac:dyDescent="0.3">
      <c r="A19" s="6" t="s">
        <v>25</v>
      </c>
      <c r="B19" s="8">
        <v>5185</v>
      </c>
      <c r="C19" s="8">
        <v>9610</v>
      </c>
      <c r="D19" s="8">
        <v>9339</v>
      </c>
      <c r="E19" s="8">
        <v>19083</v>
      </c>
    </row>
    <row r="20" spans="1:5" x14ac:dyDescent="0.3">
      <c r="A20" s="6" t="s">
        <v>26</v>
      </c>
      <c r="B20" s="8">
        <v>8701</v>
      </c>
      <c r="C20" s="8">
        <v>13752</v>
      </c>
      <c r="D20" s="8">
        <v>11429</v>
      </c>
      <c r="E20" s="8">
        <v>32958</v>
      </c>
    </row>
    <row r="21" spans="1:5" x14ac:dyDescent="0.3">
      <c r="A21" s="6" t="s">
        <v>27</v>
      </c>
      <c r="B21" s="8">
        <v>5346</v>
      </c>
      <c r="C21" s="8">
        <v>9825</v>
      </c>
      <c r="D21" s="8">
        <v>12564</v>
      </c>
      <c r="E21" s="8">
        <v>27207</v>
      </c>
    </row>
    <row r="22" spans="1:5" x14ac:dyDescent="0.3">
      <c r="A22" s="6" t="s">
        <v>28</v>
      </c>
      <c r="B22" s="8">
        <v>9448</v>
      </c>
      <c r="C22" s="8">
        <v>15056</v>
      </c>
      <c r="D22" s="8">
        <v>14118</v>
      </c>
      <c r="E22" s="8">
        <v>33718</v>
      </c>
    </row>
    <row r="23" spans="1:5" x14ac:dyDescent="0.3">
      <c r="A23" s="5" t="s">
        <v>29</v>
      </c>
      <c r="B23" s="7">
        <v>46277</v>
      </c>
      <c r="C23" s="7">
        <v>90875</v>
      </c>
      <c r="D23" s="7">
        <v>75780</v>
      </c>
      <c r="E23" s="7">
        <v>121989</v>
      </c>
    </row>
    <row r="24" spans="1:5" x14ac:dyDescent="0.3">
      <c r="A24" s="6" t="s">
        <v>30</v>
      </c>
      <c r="B24" s="8">
        <v>7347</v>
      </c>
      <c r="C24" s="8">
        <v>15208</v>
      </c>
      <c r="D24" s="8">
        <v>15653</v>
      </c>
      <c r="E24" s="8">
        <v>17652</v>
      </c>
    </row>
    <row r="25" spans="1:5" x14ac:dyDescent="0.3">
      <c r="A25" s="6" t="s">
        <v>31</v>
      </c>
      <c r="B25" s="8">
        <v>6732</v>
      </c>
      <c r="C25" s="8">
        <v>13105</v>
      </c>
      <c r="D25" s="8">
        <v>7712</v>
      </c>
      <c r="E25" s="8">
        <v>14210</v>
      </c>
    </row>
    <row r="26" spans="1:5" x14ac:dyDescent="0.3">
      <c r="A26" s="6" t="s">
        <v>32</v>
      </c>
      <c r="B26" s="8">
        <v>4788</v>
      </c>
      <c r="C26" s="8">
        <v>9972</v>
      </c>
      <c r="D26" s="8">
        <v>7724</v>
      </c>
      <c r="E26" s="8">
        <v>12214</v>
      </c>
    </row>
    <row r="27" spans="1:5" x14ac:dyDescent="0.3">
      <c r="A27" s="6" t="s">
        <v>33</v>
      </c>
      <c r="B27" s="8">
        <v>5552</v>
      </c>
      <c r="C27" s="8">
        <v>8640</v>
      </c>
      <c r="D27" s="8">
        <v>8738</v>
      </c>
      <c r="E27" s="8">
        <v>14755</v>
      </c>
    </row>
    <row r="28" spans="1:5" x14ac:dyDescent="0.3">
      <c r="A28" s="6" t="s">
        <v>34</v>
      </c>
      <c r="B28" s="8">
        <v>4887</v>
      </c>
      <c r="C28" s="8">
        <v>10138</v>
      </c>
      <c r="D28" s="8">
        <v>7325</v>
      </c>
      <c r="E28" s="8">
        <v>11356</v>
      </c>
    </row>
    <row r="29" spans="1:5" x14ac:dyDescent="0.3">
      <c r="A29" s="6" t="s">
        <v>35</v>
      </c>
      <c r="B29" s="8">
        <v>9849</v>
      </c>
      <c r="C29" s="8">
        <v>18130</v>
      </c>
      <c r="D29" s="8">
        <v>15455</v>
      </c>
      <c r="E29" s="8">
        <v>27923</v>
      </c>
    </row>
    <row r="30" spans="1:5" x14ac:dyDescent="0.3">
      <c r="A30" s="6" t="s">
        <v>36</v>
      </c>
      <c r="B30" s="8">
        <v>5837</v>
      </c>
      <c r="C30" s="8">
        <v>13227</v>
      </c>
      <c r="D30" s="8">
        <v>11788</v>
      </c>
      <c r="E30" s="8">
        <v>19860</v>
      </c>
    </row>
    <row r="31" spans="1:5" x14ac:dyDescent="0.3">
      <c r="A31" s="6" t="s">
        <v>37</v>
      </c>
      <c r="B31" s="8">
        <v>1285</v>
      </c>
      <c r="C31" s="8">
        <v>2456</v>
      </c>
      <c r="D31" s="8">
        <v>1384</v>
      </c>
      <c r="E31" s="8">
        <v>4017</v>
      </c>
    </row>
    <row r="32" spans="1:5" x14ac:dyDescent="0.3">
      <c r="A32" s="5" t="s">
        <v>38</v>
      </c>
      <c r="B32" s="7">
        <v>48976</v>
      </c>
      <c r="C32" s="7">
        <v>92335</v>
      </c>
      <c r="D32" s="7">
        <v>50204</v>
      </c>
      <c r="E32" s="7">
        <v>131333</v>
      </c>
    </row>
    <row r="33" spans="1:5" x14ac:dyDescent="0.3">
      <c r="A33" s="6" t="s">
        <v>39</v>
      </c>
      <c r="B33" s="8">
        <v>10661</v>
      </c>
      <c r="C33" s="8">
        <v>19709</v>
      </c>
      <c r="D33" s="8">
        <v>10813</v>
      </c>
      <c r="E33" s="8">
        <v>26312</v>
      </c>
    </row>
    <row r="34" spans="1:5" x14ac:dyDescent="0.3">
      <c r="A34" s="6" t="s">
        <v>40</v>
      </c>
      <c r="B34" s="8">
        <v>8068</v>
      </c>
      <c r="C34" s="8">
        <v>15319</v>
      </c>
      <c r="D34" s="8">
        <v>10085</v>
      </c>
      <c r="E34" s="8">
        <v>32326</v>
      </c>
    </row>
    <row r="35" spans="1:5" x14ac:dyDescent="0.3">
      <c r="A35" s="6" t="s">
        <v>41</v>
      </c>
      <c r="B35" s="8">
        <v>10312</v>
      </c>
      <c r="C35" s="8">
        <v>18408</v>
      </c>
      <c r="D35" s="8">
        <v>11378</v>
      </c>
      <c r="E35" s="8">
        <v>23421</v>
      </c>
    </row>
    <row r="36" spans="1:5" x14ac:dyDescent="0.3">
      <c r="A36" s="6" t="s">
        <v>42</v>
      </c>
      <c r="B36" s="8">
        <v>5469</v>
      </c>
      <c r="C36" s="8">
        <v>13540</v>
      </c>
      <c r="D36" s="8">
        <v>7137</v>
      </c>
      <c r="E36" s="8">
        <v>17891</v>
      </c>
    </row>
    <row r="37" spans="1:5" x14ac:dyDescent="0.3">
      <c r="A37" s="6" t="s">
        <v>43</v>
      </c>
      <c r="B37" s="8">
        <v>14467</v>
      </c>
      <c r="C37" s="8">
        <v>25359</v>
      </c>
      <c r="D37" s="8">
        <v>10791</v>
      </c>
      <c r="E37" s="8">
        <v>31382</v>
      </c>
    </row>
    <row r="38" spans="1:5" x14ac:dyDescent="0.3">
      <c r="A38" s="5" t="s">
        <v>44</v>
      </c>
      <c r="B38" s="7">
        <v>73246</v>
      </c>
      <c r="C38" s="7">
        <v>107061</v>
      </c>
      <c r="D38" s="7">
        <v>51637</v>
      </c>
      <c r="E38" s="7">
        <v>147510</v>
      </c>
    </row>
    <row r="39" spans="1:5" x14ac:dyDescent="0.3">
      <c r="A39" s="6" t="s">
        <v>45</v>
      </c>
      <c r="B39" s="8">
        <v>10044</v>
      </c>
      <c r="C39" s="8">
        <v>14361</v>
      </c>
      <c r="D39" s="8">
        <v>10460</v>
      </c>
      <c r="E39" s="8">
        <v>22354</v>
      </c>
    </row>
    <row r="40" spans="1:5" x14ac:dyDescent="0.3">
      <c r="A40" s="6" t="s">
        <v>46</v>
      </c>
      <c r="B40" s="8">
        <v>25054</v>
      </c>
      <c r="C40" s="8">
        <v>34398</v>
      </c>
      <c r="D40" s="8">
        <v>10747</v>
      </c>
      <c r="E40" s="8">
        <v>44423</v>
      </c>
    </row>
    <row r="41" spans="1:5" x14ac:dyDescent="0.3">
      <c r="A41" s="6" t="s">
        <v>47</v>
      </c>
      <c r="B41" s="8">
        <v>11142</v>
      </c>
      <c r="C41" s="8">
        <v>15813</v>
      </c>
      <c r="D41" s="8">
        <v>9733</v>
      </c>
      <c r="E41" s="8">
        <v>23541</v>
      </c>
    </row>
    <row r="42" spans="1:5" x14ac:dyDescent="0.3">
      <c r="A42" s="6" t="s">
        <v>48</v>
      </c>
      <c r="B42" s="8">
        <v>17458</v>
      </c>
      <c r="C42" s="8">
        <v>28314</v>
      </c>
      <c r="D42" s="8">
        <v>12115</v>
      </c>
      <c r="E42" s="8">
        <v>37204</v>
      </c>
    </row>
    <row r="43" spans="1:5" x14ac:dyDescent="0.3">
      <c r="A43" s="6" t="s">
        <v>49</v>
      </c>
      <c r="B43" s="8">
        <v>9547</v>
      </c>
      <c r="C43" s="8">
        <v>14175</v>
      </c>
      <c r="D43" s="8">
        <v>8583</v>
      </c>
      <c r="E43" s="8">
        <v>19988</v>
      </c>
    </row>
    <row r="44" spans="1:5" x14ac:dyDescent="0.3">
      <c r="A44" s="5" t="s">
        <v>50</v>
      </c>
      <c r="B44" s="7">
        <v>72796</v>
      </c>
      <c r="C44" s="7">
        <v>120702</v>
      </c>
      <c r="D44" s="7">
        <v>104582</v>
      </c>
      <c r="E44" s="7">
        <v>161759</v>
      </c>
    </row>
    <row r="45" spans="1:5" x14ac:dyDescent="0.3">
      <c r="A45" s="6" t="s">
        <v>51</v>
      </c>
      <c r="B45" s="8">
        <v>5387</v>
      </c>
      <c r="C45" s="8">
        <v>6690</v>
      </c>
      <c r="D45" s="8">
        <v>8251</v>
      </c>
      <c r="E45" s="8">
        <v>10642</v>
      </c>
    </row>
    <row r="46" spans="1:5" x14ac:dyDescent="0.3">
      <c r="A46" s="6" t="s">
        <v>52</v>
      </c>
      <c r="B46" s="8">
        <v>5138</v>
      </c>
      <c r="C46" s="8">
        <v>8123</v>
      </c>
      <c r="D46" s="8">
        <v>12112</v>
      </c>
      <c r="E46" s="8">
        <v>16276</v>
      </c>
    </row>
    <row r="47" spans="1:5" x14ac:dyDescent="0.3">
      <c r="A47" s="6" t="s">
        <v>53</v>
      </c>
      <c r="B47" s="8">
        <v>8006</v>
      </c>
      <c r="C47" s="8">
        <v>12868</v>
      </c>
      <c r="D47" s="8">
        <v>16376</v>
      </c>
      <c r="E47" s="8">
        <v>25165</v>
      </c>
    </row>
    <row r="48" spans="1:5" x14ac:dyDescent="0.3">
      <c r="A48" s="6" t="s">
        <v>54</v>
      </c>
      <c r="B48" s="8">
        <v>3747</v>
      </c>
      <c r="C48" s="8">
        <v>8695</v>
      </c>
      <c r="D48" s="8">
        <v>7355</v>
      </c>
      <c r="E48" s="8">
        <v>9850</v>
      </c>
    </row>
    <row r="49" spans="1:5" x14ac:dyDescent="0.3">
      <c r="A49" s="6" t="s">
        <v>55</v>
      </c>
      <c r="B49" s="8">
        <v>7749</v>
      </c>
      <c r="C49" s="8">
        <v>13082</v>
      </c>
      <c r="D49" s="8">
        <v>9640</v>
      </c>
      <c r="E49" s="8">
        <v>15994</v>
      </c>
    </row>
    <row r="50" spans="1:5" x14ac:dyDescent="0.3">
      <c r="A50" s="6" t="s">
        <v>56</v>
      </c>
      <c r="B50" s="8">
        <v>3880</v>
      </c>
      <c r="C50" s="8">
        <v>6396</v>
      </c>
      <c r="D50" s="8">
        <v>8707</v>
      </c>
      <c r="E50" s="8">
        <v>8300</v>
      </c>
    </row>
    <row r="51" spans="1:5" x14ac:dyDescent="0.3">
      <c r="A51" s="6" t="s">
        <v>57</v>
      </c>
      <c r="B51" s="8">
        <v>12262</v>
      </c>
      <c r="C51" s="8">
        <v>19870</v>
      </c>
      <c r="D51" s="8">
        <v>11990</v>
      </c>
      <c r="E51" s="8">
        <v>25362</v>
      </c>
    </row>
    <row r="52" spans="1:5" x14ac:dyDescent="0.3">
      <c r="A52" s="6" t="s">
        <v>58</v>
      </c>
      <c r="B52" s="8">
        <v>12068</v>
      </c>
      <c r="C52" s="8">
        <v>18331</v>
      </c>
      <c r="D52" s="8">
        <v>11765</v>
      </c>
      <c r="E52" s="8">
        <v>18584</v>
      </c>
    </row>
    <row r="53" spans="1:5" x14ac:dyDescent="0.3">
      <c r="A53" s="6" t="s">
        <v>59</v>
      </c>
      <c r="B53" s="8">
        <v>8550</v>
      </c>
      <c r="C53" s="8">
        <v>14201</v>
      </c>
      <c r="D53" s="8">
        <v>8864</v>
      </c>
      <c r="E53" s="8">
        <v>15142</v>
      </c>
    </row>
    <row r="54" spans="1:5" x14ac:dyDescent="0.3">
      <c r="A54" s="6" t="s">
        <v>60</v>
      </c>
      <c r="B54" s="8">
        <v>6009</v>
      </c>
      <c r="C54" s="8">
        <v>12447</v>
      </c>
      <c r="D54" s="8">
        <v>9522</v>
      </c>
      <c r="E54" s="8">
        <v>16444</v>
      </c>
    </row>
    <row r="55" spans="1:5" x14ac:dyDescent="0.3">
      <c r="A55" s="5" t="s">
        <v>61</v>
      </c>
      <c r="B55" s="7">
        <v>60481</v>
      </c>
      <c r="C55" s="7">
        <v>100417</v>
      </c>
      <c r="D55" s="7">
        <v>69460</v>
      </c>
      <c r="E55" s="7">
        <v>148806</v>
      </c>
    </row>
    <row r="56" spans="1:5" x14ac:dyDescent="0.3">
      <c r="A56" s="6" t="s">
        <v>62</v>
      </c>
      <c r="B56" s="8">
        <v>18558</v>
      </c>
      <c r="C56" s="8">
        <v>28356</v>
      </c>
      <c r="D56" s="8">
        <v>17776</v>
      </c>
      <c r="E56" s="8">
        <v>39056</v>
      </c>
    </row>
    <row r="57" spans="1:5" x14ac:dyDescent="0.3">
      <c r="A57" s="6" t="s">
        <v>63</v>
      </c>
      <c r="B57" s="8">
        <v>12037</v>
      </c>
      <c r="C57" s="8">
        <v>21496</v>
      </c>
      <c r="D57" s="8">
        <v>15989</v>
      </c>
      <c r="E57" s="8">
        <v>32903</v>
      </c>
    </row>
    <row r="58" spans="1:5" x14ac:dyDescent="0.3">
      <c r="A58" s="6" t="s">
        <v>64</v>
      </c>
      <c r="B58" s="8">
        <v>7633</v>
      </c>
      <c r="C58" s="8">
        <v>12877</v>
      </c>
      <c r="D58" s="8">
        <v>8558</v>
      </c>
      <c r="E58" s="8">
        <v>15289</v>
      </c>
    </row>
    <row r="59" spans="1:5" x14ac:dyDescent="0.3">
      <c r="A59" s="6" t="s">
        <v>65</v>
      </c>
      <c r="B59" s="8">
        <v>8920</v>
      </c>
      <c r="C59" s="8">
        <v>15433</v>
      </c>
      <c r="D59" s="8">
        <v>11208</v>
      </c>
      <c r="E59" s="8">
        <v>28427</v>
      </c>
    </row>
    <row r="60" spans="1:5" x14ac:dyDescent="0.3">
      <c r="A60" s="6" t="s">
        <v>66</v>
      </c>
      <c r="B60" s="8">
        <v>13334</v>
      </c>
      <c r="C60" s="8">
        <v>22255</v>
      </c>
      <c r="D60" s="8">
        <v>15929</v>
      </c>
      <c r="E60" s="8">
        <v>33131</v>
      </c>
    </row>
    <row r="61" spans="1:5" x14ac:dyDescent="0.3">
      <c r="A61" s="5" t="s">
        <v>67</v>
      </c>
      <c r="B61" s="7">
        <v>56843</v>
      </c>
      <c r="C61" s="7">
        <v>101484</v>
      </c>
      <c r="D61" s="7">
        <v>53757</v>
      </c>
      <c r="E61" s="7">
        <v>142843</v>
      </c>
    </row>
    <row r="62" spans="1:5" x14ac:dyDescent="0.3">
      <c r="A62" s="6" t="s">
        <v>68</v>
      </c>
      <c r="B62" s="8">
        <v>12620</v>
      </c>
      <c r="C62" s="8">
        <v>23988</v>
      </c>
      <c r="D62" s="8">
        <v>12308</v>
      </c>
      <c r="E62" s="8">
        <v>34028</v>
      </c>
    </row>
    <row r="63" spans="1:5" x14ac:dyDescent="0.3">
      <c r="A63" s="6" t="s">
        <v>69</v>
      </c>
      <c r="B63" s="8">
        <v>17113</v>
      </c>
      <c r="C63" s="8">
        <v>27514</v>
      </c>
      <c r="D63" s="8">
        <v>13671</v>
      </c>
      <c r="E63" s="8">
        <v>37319</v>
      </c>
    </row>
    <row r="64" spans="1:5" x14ac:dyDescent="0.3">
      <c r="A64" s="6" t="s">
        <v>70</v>
      </c>
      <c r="B64" s="8">
        <v>14191</v>
      </c>
      <c r="C64" s="8">
        <v>27018</v>
      </c>
      <c r="D64" s="8">
        <v>14292</v>
      </c>
      <c r="E64" s="8">
        <v>34164</v>
      </c>
    </row>
    <row r="65" spans="1:5" x14ac:dyDescent="0.3">
      <c r="A65" s="6" t="s">
        <v>71</v>
      </c>
      <c r="B65" s="8">
        <v>12920</v>
      </c>
      <c r="C65" s="8">
        <v>22964</v>
      </c>
      <c r="D65" s="8">
        <v>13485</v>
      </c>
      <c r="E65" s="8">
        <v>37332</v>
      </c>
    </row>
    <row r="66" spans="1:5" x14ac:dyDescent="0.3">
      <c r="A66" s="5" t="s">
        <v>72</v>
      </c>
      <c r="B66" s="7">
        <v>117792</v>
      </c>
      <c r="C66" s="7">
        <v>191089</v>
      </c>
      <c r="D66" s="7">
        <v>139476</v>
      </c>
      <c r="E66" s="7">
        <v>332900</v>
      </c>
    </row>
    <row r="67" spans="1:5" x14ac:dyDescent="0.3">
      <c r="A67" s="6" t="s">
        <v>73</v>
      </c>
      <c r="B67" s="8">
        <v>7309</v>
      </c>
      <c r="C67" s="8">
        <v>12953</v>
      </c>
      <c r="D67" s="8">
        <v>10749</v>
      </c>
      <c r="E67" s="8">
        <v>26389</v>
      </c>
    </row>
    <row r="68" spans="1:5" x14ac:dyDescent="0.3">
      <c r="A68" s="6" t="s">
        <v>74</v>
      </c>
      <c r="B68" s="8">
        <v>12037</v>
      </c>
      <c r="C68" s="8">
        <v>21499</v>
      </c>
      <c r="D68" s="8">
        <v>12564</v>
      </c>
      <c r="E68" s="8">
        <v>33685</v>
      </c>
    </row>
    <row r="69" spans="1:5" x14ac:dyDescent="0.3">
      <c r="A69" s="6" t="s">
        <v>75</v>
      </c>
      <c r="B69" s="8">
        <v>5907</v>
      </c>
      <c r="C69" s="8">
        <v>10959</v>
      </c>
      <c r="D69" s="8">
        <v>6482</v>
      </c>
      <c r="E69" s="8">
        <v>20031</v>
      </c>
    </row>
    <row r="70" spans="1:5" x14ac:dyDescent="0.3">
      <c r="A70" s="6" t="s">
        <v>76</v>
      </c>
      <c r="B70" s="8">
        <v>4292</v>
      </c>
      <c r="C70" s="8">
        <v>8057</v>
      </c>
      <c r="D70" s="8">
        <v>7892</v>
      </c>
      <c r="E70" s="8">
        <v>13674</v>
      </c>
    </row>
    <row r="71" spans="1:5" x14ac:dyDescent="0.3">
      <c r="A71" s="6" t="s">
        <v>77</v>
      </c>
      <c r="B71" s="8">
        <v>11076</v>
      </c>
      <c r="C71" s="8">
        <v>18633</v>
      </c>
      <c r="D71" s="8">
        <v>15308</v>
      </c>
      <c r="E71" s="8">
        <v>39421</v>
      </c>
    </row>
    <row r="72" spans="1:5" x14ac:dyDescent="0.3">
      <c r="A72" s="6" t="s">
        <v>78</v>
      </c>
      <c r="B72" s="8">
        <v>23272</v>
      </c>
      <c r="C72" s="8">
        <v>29034</v>
      </c>
      <c r="D72" s="8">
        <v>19836</v>
      </c>
      <c r="E72" s="8">
        <v>56038</v>
      </c>
    </row>
    <row r="73" spans="1:5" x14ac:dyDescent="0.3">
      <c r="A73" s="6" t="s">
        <v>79</v>
      </c>
      <c r="B73" s="8">
        <v>8997</v>
      </c>
      <c r="C73" s="8">
        <v>14695</v>
      </c>
      <c r="D73" s="8">
        <v>17690</v>
      </c>
      <c r="E73" s="8">
        <v>27196</v>
      </c>
    </row>
    <row r="74" spans="1:5" x14ac:dyDescent="0.3">
      <c r="A74" s="6" t="s">
        <v>80</v>
      </c>
      <c r="B74" s="8">
        <v>9599</v>
      </c>
      <c r="C74" s="8">
        <v>13199</v>
      </c>
      <c r="D74" s="8">
        <v>7513</v>
      </c>
      <c r="E74" s="8">
        <v>24280</v>
      </c>
    </row>
    <row r="75" spans="1:5" x14ac:dyDescent="0.3">
      <c r="A75" s="6" t="s">
        <v>81</v>
      </c>
      <c r="B75" s="8">
        <v>10610</v>
      </c>
      <c r="C75" s="8">
        <v>18263</v>
      </c>
      <c r="D75" s="8">
        <v>11168</v>
      </c>
      <c r="E75" s="8">
        <v>26034</v>
      </c>
    </row>
    <row r="76" spans="1:5" x14ac:dyDescent="0.3">
      <c r="A76" s="6" t="s">
        <v>82</v>
      </c>
      <c r="B76" s="8">
        <v>8731</v>
      </c>
      <c r="C76" s="8">
        <v>16023</v>
      </c>
      <c r="D76" s="8">
        <v>10673</v>
      </c>
      <c r="E76" s="8">
        <v>20416</v>
      </c>
    </row>
    <row r="77" spans="1:5" x14ac:dyDescent="0.3">
      <c r="A77" s="6" t="s">
        <v>83</v>
      </c>
      <c r="B77" s="8">
        <v>8704</v>
      </c>
      <c r="C77" s="8">
        <v>13684</v>
      </c>
      <c r="D77" s="8">
        <v>12187</v>
      </c>
      <c r="E77" s="8">
        <v>25741</v>
      </c>
    </row>
    <row r="78" spans="1:5" x14ac:dyDescent="0.3">
      <c r="A78" s="6" t="s">
        <v>84</v>
      </c>
      <c r="B78" s="8">
        <v>7260</v>
      </c>
      <c r="C78" s="8">
        <v>14090</v>
      </c>
      <c r="D78" s="8">
        <v>7412</v>
      </c>
      <c r="E78" s="8">
        <v>19994</v>
      </c>
    </row>
    <row r="79" spans="1:5" x14ac:dyDescent="0.3">
      <c r="A79" s="5" t="s">
        <v>85</v>
      </c>
      <c r="B79" s="7">
        <v>84352</v>
      </c>
      <c r="C79" s="7">
        <v>163008</v>
      </c>
      <c r="D79" s="7">
        <v>116323</v>
      </c>
      <c r="E79" s="7">
        <v>215296</v>
      </c>
    </row>
    <row r="80" spans="1:5" x14ac:dyDescent="0.3">
      <c r="A80" s="6" t="s">
        <v>86</v>
      </c>
      <c r="B80" s="8">
        <v>2995</v>
      </c>
      <c r="C80" s="8">
        <v>4833</v>
      </c>
      <c r="D80" s="8">
        <v>4804</v>
      </c>
      <c r="E80" s="8">
        <v>8561</v>
      </c>
    </row>
    <row r="81" spans="1:5" x14ac:dyDescent="0.3">
      <c r="A81" s="6" t="s">
        <v>87</v>
      </c>
      <c r="B81" s="8">
        <v>5392</v>
      </c>
      <c r="C81" s="8">
        <v>11743</v>
      </c>
      <c r="D81" s="8">
        <v>12698</v>
      </c>
      <c r="E81" s="8">
        <v>10215</v>
      </c>
    </row>
    <row r="82" spans="1:5" x14ac:dyDescent="0.3">
      <c r="A82" s="6" t="s">
        <v>88</v>
      </c>
      <c r="B82" s="8">
        <v>7189</v>
      </c>
      <c r="C82" s="8">
        <v>15518</v>
      </c>
      <c r="D82" s="8">
        <v>10660</v>
      </c>
      <c r="E82" s="8">
        <v>15966</v>
      </c>
    </row>
    <row r="83" spans="1:5" x14ac:dyDescent="0.3">
      <c r="A83" s="6" t="s">
        <v>89</v>
      </c>
      <c r="B83" s="8">
        <v>9345</v>
      </c>
      <c r="C83" s="8">
        <v>17266</v>
      </c>
      <c r="D83" s="8">
        <v>14047</v>
      </c>
      <c r="E83" s="8">
        <v>20015</v>
      </c>
    </row>
    <row r="84" spans="1:5" x14ac:dyDescent="0.3">
      <c r="A84" s="6" t="s">
        <v>90</v>
      </c>
      <c r="B84" s="8">
        <v>14695</v>
      </c>
      <c r="C84" s="8">
        <v>27464</v>
      </c>
      <c r="D84" s="8">
        <v>10789</v>
      </c>
      <c r="E84" s="8">
        <v>41238</v>
      </c>
    </row>
    <row r="85" spans="1:5" x14ac:dyDescent="0.3">
      <c r="A85" s="6" t="s">
        <v>91</v>
      </c>
      <c r="B85" s="8">
        <v>5164</v>
      </c>
      <c r="C85" s="8">
        <v>10635</v>
      </c>
      <c r="D85" s="8">
        <v>5990</v>
      </c>
      <c r="E85" s="8">
        <v>20037</v>
      </c>
    </row>
    <row r="86" spans="1:5" x14ac:dyDescent="0.3">
      <c r="A86" s="6" t="s">
        <v>92</v>
      </c>
      <c r="B86" s="8">
        <v>10403</v>
      </c>
      <c r="C86" s="8">
        <v>21871</v>
      </c>
      <c r="D86" s="8">
        <v>16036</v>
      </c>
      <c r="E86" s="8">
        <v>17461</v>
      </c>
    </row>
    <row r="87" spans="1:5" x14ac:dyDescent="0.3">
      <c r="A87" s="6" t="s">
        <v>93</v>
      </c>
      <c r="B87" s="8">
        <v>4318</v>
      </c>
      <c r="C87" s="8">
        <v>9174</v>
      </c>
      <c r="D87" s="8">
        <v>8723</v>
      </c>
      <c r="E87" s="8">
        <v>15724</v>
      </c>
    </row>
    <row r="88" spans="1:5" x14ac:dyDescent="0.3">
      <c r="A88" s="6" t="s">
        <v>94</v>
      </c>
      <c r="B88" s="8">
        <v>1682</v>
      </c>
      <c r="C88" s="8">
        <v>4763</v>
      </c>
      <c r="D88" s="8">
        <v>6143</v>
      </c>
      <c r="E88" s="8">
        <v>4376</v>
      </c>
    </row>
    <row r="89" spans="1:5" x14ac:dyDescent="0.3">
      <c r="A89" s="6" t="s">
        <v>95</v>
      </c>
      <c r="B89" s="8">
        <v>4684</v>
      </c>
      <c r="C89" s="8">
        <v>7091</v>
      </c>
      <c r="D89" s="8">
        <v>4231</v>
      </c>
      <c r="E89" s="8">
        <v>12343</v>
      </c>
    </row>
    <row r="90" spans="1:5" x14ac:dyDescent="0.3">
      <c r="A90" s="6" t="s">
        <v>96</v>
      </c>
      <c r="B90" s="8">
        <v>5919</v>
      </c>
      <c r="C90" s="8">
        <v>10542</v>
      </c>
      <c r="D90" s="8">
        <v>8006</v>
      </c>
      <c r="E90" s="8">
        <v>8995</v>
      </c>
    </row>
    <row r="91" spans="1:5" x14ac:dyDescent="0.3">
      <c r="A91" s="6" t="s">
        <v>97</v>
      </c>
      <c r="B91" s="8">
        <v>7472</v>
      </c>
      <c r="C91" s="8">
        <v>13558</v>
      </c>
      <c r="D91" s="8">
        <v>9105</v>
      </c>
      <c r="E91" s="8">
        <v>21658</v>
      </c>
    </row>
    <row r="92" spans="1:5" x14ac:dyDescent="0.3">
      <c r="A92" s="6" t="s">
        <v>98</v>
      </c>
      <c r="B92" s="8">
        <v>5094</v>
      </c>
      <c r="C92" s="8">
        <v>8551</v>
      </c>
      <c r="D92" s="8">
        <v>5091</v>
      </c>
      <c r="E92" s="8">
        <v>18708</v>
      </c>
    </row>
    <row r="93" spans="1:5" x14ac:dyDescent="0.3">
      <c r="A93" s="5" t="s">
        <v>99</v>
      </c>
      <c r="B93" s="7">
        <v>101089</v>
      </c>
      <c r="C93" s="7">
        <v>169353</v>
      </c>
      <c r="D93" s="7">
        <v>121646</v>
      </c>
      <c r="E93" s="7">
        <v>237402</v>
      </c>
    </row>
    <row r="94" spans="1:5" x14ac:dyDescent="0.3">
      <c r="A94" s="6" t="s">
        <v>100</v>
      </c>
      <c r="B94" s="8">
        <v>9273</v>
      </c>
      <c r="C94" s="8">
        <v>14464</v>
      </c>
      <c r="D94" s="8">
        <v>11656</v>
      </c>
      <c r="E94" s="8">
        <v>24846</v>
      </c>
    </row>
    <row r="95" spans="1:5" x14ac:dyDescent="0.3">
      <c r="A95" s="6" t="s">
        <v>101</v>
      </c>
      <c r="B95" s="8">
        <v>7627</v>
      </c>
      <c r="C95" s="8">
        <v>12802</v>
      </c>
      <c r="D95" s="8">
        <v>10089</v>
      </c>
      <c r="E95" s="8">
        <v>22262</v>
      </c>
    </row>
    <row r="96" spans="1:5" x14ac:dyDescent="0.3">
      <c r="A96" s="6" t="s">
        <v>102</v>
      </c>
      <c r="B96" s="8">
        <v>5878</v>
      </c>
      <c r="C96" s="8">
        <v>10881</v>
      </c>
      <c r="D96" s="8">
        <v>9564</v>
      </c>
      <c r="E96" s="8">
        <v>14168</v>
      </c>
    </row>
    <row r="97" spans="1:5" x14ac:dyDescent="0.3">
      <c r="A97" s="6" t="s">
        <v>103</v>
      </c>
      <c r="B97" s="8">
        <v>3689</v>
      </c>
      <c r="C97" s="8">
        <v>7701</v>
      </c>
      <c r="D97" s="8">
        <v>7475</v>
      </c>
      <c r="E97" s="8">
        <v>8010</v>
      </c>
    </row>
    <row r="98" spans="1:5" x14ac:dyDescent="0.3">
      <c r="A98" s="6" t="s">
        <v>104</v>
      </c>
      <c r="B98" s="8">
        <v>7382</v>
      </c>
      <c r="C98" s="8">
        <v>14104</v>
      </c>
      <c r="D98" s="8">
        <v>12751</v>
      </c>
      <c r="E98" s="8">
        <v>17177</v>
      </c>
    </row>
    <row r="99" spans="1:5" x14ac:dyDescent="0.3">
      <c r="A99" s="6" t="s">
        <v>105</v>
      </c>
      <c r="B99" s="8">
        <v>13818</v>
      </c>
      <c r="C99" s="8">
        <v>22369</v>
      </c>
      <c r="D99" s="8">
        <v>15391</v>
      </c>
      <c r="E99" s="8">
        <v>32922</v>
      </c>
    </row>
    <row r="100" spans="1:5" x14ac:dyDescent="0.3">
      <c r="A100" s="6" t="s">
        <v>106</v>
      </c>
      <c r="B100" s="8">
        <v>9648</v>
      </c>
      <c r="C100" s="8">
        <v>16315</v>
      </c>
      <c r="D100" s="8">
        <v>9441</v>
      </c>
      <c r="E100" s="8">
        <v>21537</v>
      </c>
    </row>
    <row r="101" spans="1:5" x14ac:dyDescent="0.3">
      <c r="A101" s="6" t="s">
        <v>107</v>
      </c>
      <c r="B101" s="8">
        <v>5021</v>
      </c>
      <c r="C101" s="8">
        <v>8247</v>
      </c>
      <c r="D101" s="8">
        <v>7989</v>
      </c>
      <c r="E101" s="8">
        <v>10767</v>
      </c>
    </row>
    <row r="102" spans="1:5" x14ac:dyDescent="0.3">
      <c r="A102" s="6" t="s">
        <v>108</v>
      </c>
      <c r="B102" s="8">
        <v>10036</v>
      </c>
      <c r="C102" s="8">
        <v>15596</v>
      </c>
      <c r="D102" s="8">
        <v>14755</v>
      </c>
      <c r="E102" s="8">
        <v>27634</v>
      </c>
    </row>
    <row r="103" spans="1:5" x14ac:dyDescent="0.3">
      <c r="A103" s="6" t="s">
        <v>109</v>
      </c>
      <c r="B103" s="8">
        <v>13052</v>
      </c>
      <c r="C103" s="8">
        <v>21713</v>
      </c>
      <c r="D103" s="8">
        <v>9285</v>
      </c>
      <c r="E103" s="8">
        <v>25284</v>
      </c>
    </row>
    <row r="104" spans="1:5" x14ac:dyDescent="0.3">
      <c r="A104" s="6" t="s">
        <v>110</v>
      </c>
      <c r="B104" s="8">
        <v>5986</v>
      </c>
      <c r="C104" s="8">
        <v>10414</v>
      </c>
      <c r="D104" s="8">
        <v>6001</v>
      </c>
      <c r="E104" s="8">
        <v>12982</v>
      </c>
    </row>
    <row r="105" spans="1:5" x14ac:dyDescent="0.3">
      <c r="A105" s="6" t="s">
        <v>111</v>
      </c>
      <c r="B105" s="8">
        <v>9678</v>
      </c>
      <c r="C105" s="8">
        <v>14746</v>
      </c>
      <c r="D105" s="8">
        <v>7247</v>
      </c>
      <c r="E105" s="8">
        <v>19812</v>
      </c>
    </row>
    <row r="106" spans="1:5" x14ac:dyDescent="0.3">
      <c r="A106" s="5" t="s">
        <v>112</v>
      </c>
      <c r="B106" s="7">
        <v>50732</v>
      </c>
      <c r="C106" s="7">
        <v>80947</v>
      </c>
      <c r="D106" s="7">
        <v>63447</v>
      </c>
      <c r="E106" s="7">
        <v>91935</v>
      </c>
    </row>
    <row r="107" spans="1:5" x14ac:dyDescent="0.3">
      <c r="A107" s="6" t="s">
        <v>113</v>
      </c>
      <c r="B107" s="8">
        <v>2989</v>
      </c>
      <c r="C107" s="8">
        <v>6209</v>
      </c>
      <c r="D107" s="8">
        <v>7137</v>
      </c>
      <c r="E107" s="8">
        <v>6555</v>
      </c>
    </row>
    <row r="108" spans="1:5" x14ac:dyDescent="0.3">
      <c r="A108" s="6" t="s">
        <v>114</v>
      </c>
      <c r="B108" s="8">
        <v>2068</v>
      </c>
      <c r="C108" s="8">
        <v>3933</v>
      </c>
      <c r="D108" s="8">
        <v>5191</v>
      </c>
      <c r="E108" s="8">
        <v>6789</v>
      </c>
    </row>
    <row r="109" spans="1:5" x14ac:dyDescent="0.3">
      <c r="A109" s="6" t="s">
        <v>115</v>
      </c>
      <c r="B109" s="8">
        <v>8031</v>
      </c>
      <c r="C109" s="8">
        <v>11941</v>
      </c>
      <c r="D109" s="8">
        <v>4687</v>
      </c>
      <c r="E109" s="8">
        <v>14133</v>
      </c>
    </row>
    <row r="110" spans="1:5" x14ac:dyDescent="0.3">
      <c r="A110" s="6" t="s">
        <v>116</v>
      </c>
      <c r="B110" s="8">
        <v>15792</v>
      </c>
      <c r="C110" s="8">
        <v>29573</v>
      </c>
      <c r="D110" s="8">
        <v>19873</v>
      </c>
      <c r="E110" s="8">
        <v>28423</v>
      </c>
    </row>
    <row r="111" spans="1:5" x14ac:dyDescent="0.3">
      <c r="A111" s="6" t="s">
        <v>117</v>
      </c>
      <c r="B111" s="8">
        <v>13772</v>
      </c>
      <c r="C111" s="8">
        <v>18166</v>
      </c>
      <c r="D111" s="8">
        <v>14540</v>
      </c>
      <c r="E111" s="8">
        <v>21711</v>
      </c>
    </row>
    <row r="112" spans="1:5" x14ac:dyDescent="0.3">
      <c r="A112" s="6" t="s">
        <v>118</v>
      </c>
      <c r="B112" s="8">
        <v>8080</v>
      </c>
      <c r="C112" s="8">
        <v>11125</v>
      </c>
      <c r="D112" s="8">
        <v>12019</v>
      </c>
      <c r="E112" s="8">
        <v>14324</v>
      </c>
    </row>
    <row r="113" spans="1:5" x14ac:dyDescent="0.3">
      <c r="A113" s="5" t="s">
        <v>119</v>
      </c>
      <c r="B113" s="7">
        <v>5041</v>
      </c>
      <c r="C113" s="7">
        <v>9224</v>
      </c>
      <c r="D113" s="7">
        <v>8382</v>
      </c>
      <c r="E113" s="7">
        <v>10161</v>
      </c>
    </row>
    <row r="114" spans="1:5" x14ac:dyDescent="0.3">
      <c r="A114" s="6" t="s">
        <v>120</v>
      </c>
      <c r="B114" s="8">
        <v>2338</v>
      </c>
      <c r="C114" s="8">
        <v>4261</v>
      </c>
      <c r="D114" s="8">
        <v>3686</v>
      </c>
      <c r="E114" s="8">
        <v>5334</v>
      </c>
    </row>
    <row r="115" spans="1:5" x14ac:dyDescent="0.3">
      <c r="A115" s="6" t="s">
        <v>121</v>
      </c>
      <c r="B115" s="8">
        <v>2704</v>
      </c>
      <c r="C115" s="8">
        <v>4963</v>
      </c>
      <c r="D115" s="8">
        <v>4696</v>
      </c>
      <c r="E115" s="8">
        <v>4827</v>
      </c>
    </row>
    <row r="116" spans="1:5" x14ac:dyDescent="0.3">
      <c r="A116" s="5" t="s">
        <v>122</v>
      </c>
      <c r="B116" s="7">
        <v>23672</v>
      </c>
      <c r="C116" s="7">
        <v>23144</v>
      </c>
      <c r="D116" s="7">
        <v>16742</v>
      </c>
      <c r="E116" s="7">
        <v>25945</v>
      </c>
    </row>
    <row r="117" spans="1:5" x14ac:dyDescent="0.3">
      <c r="A117" s="6" t="s">
        <v>123</v>
      </c>
      <c r="B117" s="8">
        <v>5189</v>
      </c>
      <c r="C117" s="8">
        <v>4930</v>
      </c>
      <c r="D117" s="8">
        <v>3133</v>
      </c>
      <c r="E117" s="8">
        <v>7565</v>
      </c>
    </row>
    <row r="118" spans="1:5" x14ac:dyDescent="0.3">
      <c r="A118" s="6" t="s">
        <v>124</v>
      </c>
      <c r="B118" s="8">
        <v>5293</v>
      </c>
      <c r="C118" s="8">
        <v>5215</v>
      </c>
      <c r="D118" s="8">
        <v>2335</v>
      </c>
      <c r="E118" s="8">
        <v>5009</v>
      </c>
    </row>
    <row r="119" spans="1:5" x14ac:dyDescent="0.3">
      <c r="A119" s="6" t="s">
        <v>125</v>
      </c>
      <c r="B119" s="8">
        <v>3714</v>
      </c>
      <c r="C119" s="8">
        <v>3584</v>
      </c>
      <c r="D119" s="8">
        <v>5347</v>
      </c>
      <c r="E119" s="8">
        <v>4815</v>
      </c>
    </row>
    <row r="120" spans="1:5" x14ac:dyDescent="0.3">
      <c r="A120" s="6" t="s">
        <v>126</v>
      </c>
      <c r="B120" s="8">
        <v>7908</v>
      </c>
      <c r="C120" s="8">
        <v>8468</v>
      </c>
      <c r="D120" s="8">
        <v>5516</v>
      </c>
      <c r="E120" s="8">
        <v>8196</v>
      </c>
    </row>
    <row r="121" spans="1:5" x14ac:dyDescent="0.3">
      <c r="A121" s="6" t="s">
        <v>127</v>
      </c>
      <c r="B121" s="8">
        <v>1568</v>
      </c>
      <c r="C121" s="8">
        <v>947</v>
      </c>
      <c r="D121" s="8">
        <v>410</v>
      </c>
      <c r="E121" s="8">
        <v>361</v>
      </c>
    </row>
    <row r="122" spans="1:5" x14ac:dyDescent="0.3">
      <c r="A122" s="16" t="s">
        <v>128</v>
      </c>
      <c r="B122" s="16"/>
      <c r="C122" s="16"/>
      <c r="D122" s="16"/>
      <c r="E122" s="16"/>
    </row>
    <row r="123" spans="1:5" x14ac:dyDescent="0.3">
      <c r="A123" s="17" t="s">
        <v>129</v>
      </c>
      <c r="B123" s="13"/>
      <c r="C123" s="13"/>
      <c r="D123" s="13"/>
      <c r="E123" s="13"/>
    </row>
  </sheetData>
  <mergeCells count="5">
    <mergeCell ref="G1:I2"/>
    <mergeCell ref="A1:E1"/>
    <mergeCell ref="A3:E3"/>
    <mergeCell ref="A122:E122"/>
    <mergeCell ref="A123:E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3"/>
  <sheetViews>
    <sheetView workbookViewId="0"/>
  </sheetViews>
  <sheetFormatPr baseColWidth="10" defaultRowHeight="15.75" x14ac:dyDescent="0.3"/>
  <cols>
    <col min="1" max="1" width="25.75" customWidth="1"/>
    <col min="2" max="2" width="11.75" customWidth="1"/>
    <col min="3" max="4" width="10.75" customWidth="1"/>
    <col min="5" max="5" width="8.75" customWidth="1"/>
    <col min="6" max="6" width="10.75" customWidth="1"/>
    <col min="7" max="7" width="8.75" customWidth="1"/>
  </cols>
  <sheetData>
    <row r="1" spans="1:11" ht="15" customHeight="1" x14ac:dyDescent="0.3">
      <c r="A1" s="14" t="s">
        <v>8</v>
      </c>
      <c r="B1" s="13"/>
      <c r="C1" s="13"/>
      <c r="D1" s="13"/>
      <c r="E1" s="13"/>
      <c r="F1" s="13"/>
      <c r="G1" s="13"/>
      <c r="I1" s="12" t="str">
        <f>HYPERLINK("#'sommaire'!A1", "Retour sommaire")</f>
        <v>Retour sommaire</v>
      </c>
      <c r="J1" s="13"/>
      <c r="K1" s="13"/>
    </row>
    <row r="2" spans="1:11" x14ac:dyDescent="0.3">
      <c r="I2" s="13"/>
      <c r="J2" s="13"/>
      <c r="K2" s="13"/>
    </row>
    <row r="3" spans="1:11" x14ac:dyDescent="0.3">
      <c r="A3" s="15" t="s">
        <v>5</v>
      </c>
      <c r="B3" s="13"/>
      <c r="C3" s="13"/>
      <c r="D3" s="13"/>
      <c r="E3" s="13"/>
      <c r="F3" s="13"/>
      <c r="G3" s="13"/>
    </row>
    <row r="4" spans="1:11" ht="47.25" x14ac:dyDescent="0.3">
      <c r="A4" s="4" t="s">
        <v>6</v>
      </c>
      <c r="B4" s="4" t="s">
        <v>134</v>
      </c>
      <c r="C4" s="4" t="s">
        <v>135</v>
      </c>
      <c r="D4" s="4" t="s">
        <v>136</v>
      </c>
      <c r="E4" s="4" t="s">
        <v>137</v>
      </c>
      <c r="F4" s="4" t="s">
        <v>138</v>
      </c>
      <c r="G4" s="4" t="s">
        <v>139</v>
      </c>
    </row>
    <row r="5" spans="1:11" x14ac:dyDescent="0.3">
      <c r="A5" s="5" t="s">
        <v>11</v>
      </c>
      <c r="B5" s="7">
        <v>14353236</v>
      </c>
      <c r="C5" s="7">
        <v>1283529</v>
      </c>
      <c r="D5" s="7">
        <v>2466052</v>
      </c>
      <c r="E5" s="7">
        <v>294794</v>
      </c>
      <c r="F5" s="7">
        <v>9391664</v>
      </c>
      <c r="G5" s="7">
        <v>147517</v>
      </c>
    </row>
    <row r="6" spans="1:11" x14ac:dyDescent="0.3">
      <c r="A6" s="5" t="s">
        <v>12</v>
      </c>
      <c r="B6" s="7">
        <v>14280286</v>
      </c>
      <c r="C6" s="7">
        <v>1257719</v>
      </c>
      <c r="D6" s="7">
        <v>2462856</v>
      </c>
      <c r="E6" s="7">
        <v>285852</v>
      </c>
      <c r="F6" s="7">
        <v>9340013</v>
      </c>
      <c r="G6" s="7">
        <v>144641</v>
      </c>
    </row>
    <row r="7" spans="1:11" x14ac:dyDescent="0.3">
      <c r="A7" s="5" t="s">
        <v>13</v>
      </c>
      <c r="B7" s="7">
        <v>517466</v>
      </c>
      <c r="C7" s="7">
        <v>3354</v>
      </c>
      <c r="D7" s="7">
        <v>15518</v>
      </c>
      <c r="E7" s="7">
        <v>7789</v>
      </c>
      <c r="F7" s="7">
        <v>40514</v>
      </c>
      <c r="G7" s="7">
        <v>3414</v>
      </c>
    </row>
    <row r="8" spans="1:11" x14ac:dyDescent="0.3">
      <c r="A8" s="6" t="s">
        <v>14</v>
      </c>
      <c r="B8" s="8">
        <v>0</v>
      </c>
      <c r="C8" s="8">
        <v>16</v>
      </c>
      <c r="D8" s="8">
        <v>0</v>
      </c>
      <c r="E8" s="8">
        <v>0</v>
      </c>
      <c r="F8" s="8">
        <v>0</v>
      </c>
      <c r="G8" s="8">
        <v>0</v>
      </c>
    </row>
    <row r="9" spans="1:11" x14ac:dyDescent="0.3">
      <c r="A9" s="6" t="s">
        <v>15</v>
      </c>
      <c r="B9" s="8">
        <v>309182</v>
      </c>
      <c r="C9" s="8">
        <v>1985</v>
      </c>
      <c r="D9" s="8">
        <v>7847</v>
      </c>
      <c r="E9" s="8">
        <v>3479</v>
      </c>
      <c r="F9" s="8">
        <v>19308</v>
      </c>
      <c r="G9" s="8">
        <v>1986</v>
      </c>
    </row>
    <row r="10" spans="1:11" x14ac:dyDescent="0.3">
      <c r="A10" s="6" t="s">
        <v>16</v>
      </c>
      <c r="B10" s="8">
        <v>77090</v>
      </c>
      <c r="C10" s="8">
        <v>612</v>
      </c>
      <c r="D10" s="8">
        <v>3186</v>
      </c>
      <c r="E10" s="8">
        <v>1851</v>
      </c>
      <c r="F10" s="8">
        <v>10486</v>
      </c>
      <c r="G10" s="8">
        <v>419</v>
      </c>
    </row>
    <row r="11" spans="1:11" x14ac:dyDescent="0.3">
      <c r="A11" s="6" t="s">
        <v>17</v>
      </c>
      <c r="B11" s="8">
        <v>77843</v>
      </c>
      <c r="C11" s="8">
        <v>183</v>
      </c>
      <c r="D11" s="8">
        <v>2858</v>
      </c>
      <c r="E11" s="8">
        <v>1938</v>
      </c>
      <c r="F11" s="8">
        <v>4798</v>
      </c>
      <c r="G11" s="8">
        <v>594</v>
      </c>
    </row>
    <row r="12" spans="1:11" x14ac:dyDescent="0.3">
      <c r="A12" s="6" t="s">
        <v>18</v>
      </c>
      <c r="B12" s="8">
        <v>0</v>
      </c>
      <c r="C12" s="8">
        <v>76</v>
      </c>
      <c r="D12" s="8">
        <v>0</v>
      </c>
      <c r="E12" s="8">
        <v>0</v>
      </c>
      <c r="F12" s="8">
        <v>196</v>
      </c>
      <c r="G12" s="8">
        <v>0</v>
      </c>
    </row>
    <row r="13" spans="1:11" x14ac:dyDescent="0.3">
      <c r="A13" s="6" t="s">
        <v>19</v>
      </c>
      <c r="B13" s="8">
        <v>527</v>
      </c>
      <c r="C13" s="8">
        <v>0</v>
      </c>
      <c r="D13" s="8">
        <v>21</v>
      </c>
      <c r="E13" s="8">
        <v>8</v>
      </c>
      <c r="F13" s="8">
        <v>114</v>
      </c>
      <c r="G13" s="8">
        <v>6</v>
      </c>
    </row>
    <row r="14" spans="1:11" x14ac:dyDescent="0.3">
      <c r="A14" s="6" t="s">
        <v>20</v>
      </c>
      <c r="B14" s="8">
        <v>1013</v>
      </c>
      <c r="C14" s="8">
        <v>19</v>
      </c>
      <c r="D14" s="8">
        <v>31</v>
      </c>
      <c r="E14" s="8">
        <v>10</v>
      </c>
      <c r="F14" s="8">
        <v>266</v>
      </c>
      <c r="G14" s="8">
        <v>0</v>
      </c>
    </row>
    <row r="15" spans="1:11" x14ac:dyDescent="0.3">
      <c r="A15" s="6" t="s">
        <v>21</v>
      </c>
      <c r="B15" s="8">
        <v>51811</v>
      </c>
      <c r="C15" s="8">
        <v>463</v>
      </c>
      <c r="D15" s="8">
        <v>1574</v>
      </c>
      <c r="E15" s="8">
        <v>502</v>
      </c>
      <c r="F15" s="8">
        <v>5347</v>
      </c>
      <c r="G15" s="8">
        <v>409</v>
      </c>
    </row>
    <row r="16" spans="1:11" x14ac:dyDescent="0.3">
      <c r="A16" s="5" t="s">
        <v>22</v>
      </c>
      <c r="B16" s="7">
        <v>1754520</v>
      </c>
      <c r="C16" s="7">
        <v>35350</v>
      </c>
      <c r="D16" s="7">
        <v>136768</v>
      </c>
      <c r="E16" s="7">
        <v>47319</v>
      </c>
      <c r="F16" s="7">
        <v>404408</v>
      </c>
      <c r="G16" s="7">
        <v>13841</v>
      </c>
    </row>
    <row r="17" spans="1:7" x14ac:dyDescent="0.3">
      <c r="A17" s="6" t="s">
        <v>23</v>
      </c>
      <c r="B17" s="8">
        <v>290544</v>
      </c>
      <c r="C17" s="8">
        <v>6550</v>
      </c>
      <c r="D17" s="8">
        <v>30133</v>
      </c>
      <c r="E17" s="8">
        <v>7322</v>
      </c>
      <c r="F17" s="8">
        <v>111417</v>
      </c>
      <c r="G17" s="8">
        <v>2413</v>
      </c>
    </row>
    <row r="18" spans="1:7" x14ac:dyDescent="0.3">
      <c r="A18" s="6" t="s">
        <v>24</v>
      </c>
      <c r="B18" s="8">
        <v>415033</v>
      </c>
      <c r="C18" s="8">
        <v>1636</v>
      </c>
      <c r="D18" s="8">
        <v>6650</v>
      </c>
      <c r="E18" s="8">
        <v>4186</v>
      </c>
      <c r="F18" s="8">
        <v>24869</v>
      </c>
      <c r="G18" s="8">
        <v>2616</v>
      </c>
    </row>
    <row r="19" spans="1:7" x14ac:dyDescent="0.3">
      <c r="A19" s="6" t="s">
        <v>25</v>
      </c>
      <c r="B19" s="8">
        <v>262736</v>
      </c>
      <c r="C19" s="8">
        <v>1668</v>
      </c>
      <c r="D19" s="8">
        <v>49038</v>
      </c>
      <c r="E19" s="8">
        <v>9191</v>
      </c>
      <c r="F19" s="8">
        <v>134450</v>
      </c>
      <c r="G19" s="8">
        <v>2237</v>
      </c>
    </row>
    <row r="20" spans="1:7" x14ac:dyDescent="0.3">
      <c r="A20" s="6" t="s">
        <v>26</v>
      </c>
      <c r="B20" s="8">
        <v>249280</v>
      </c>
      <c r="C20" s="8">
        <v>14113</v>
      </c>
      <c r="D20" s="8">
        <v>25338</v>
      </c>
      <c r="E20" s="8">
        <v>8901</v>
      </c>
      <c r="F20" s="8">
        <v>53294</v>
      </c>
      <c r="G20" s="8">
        <v>2098</v>
      </c>
    </row>
    <row r="21" spans="1:7" x14ac:dyDescent="0.3">
      <c r="A21" s="6" t="s">
        <v>27</v>
      </c>
      <c r="B21" s="8">
        <v>231003</v>
      </c>
      <c r="C21" s="8">
        <v>8735</v>
      </c>
      <c r="D21" s="8">
        <v>13054</v>
      </c>
      <c r="E21" s="8">
        <v>9917</v>
      </c>
      <c r="F21" s="8">
        <v>42474</v>
      </c>
      <c r="G21" s="8">
        <v>2298</v>
      </c>
    </row>
    <row r="22" spans="1:7" x14ac:dyDescent="0.3">
      <c r="A22" s="6" t="s">
        <v>28</v>
      </c>
      <c r="B22" s="8">
        <v>305923</v>
      </c>
      <c r="C22" s="8">
        <v>2648</v>
      </c>
      <c r="D22" s="8">
        <v>12556</v>
      </c>
      <c r="E22" s="8">
        <v>7802</v>
      </c>
      <c r="F22" s="8">
        <v>37903</v>
      </c>
      <c r="G22" s="8">
        <v>2179</v>
      </c>
    </row>
    <row r="23" spans="1:7" x14ac:dyDescent="0.3">
      <c r="A23" s="5" t="s">
        <v>29</v>
      </c>
      <c r="B23" s="7">
        <v>1064448</v>
      </c>
      <c r="C23" s="7">
        <v>49559</v>
      </c>
      <c r="D23" s="7">
        <v>160227</v>
      </c>
      <c r="E23" s="7">
        <v>13005</v>
      </c>
      <c r="F23" s="7">
        <v>1179746</v>
      </c>
      <c r="G23" s="7">
        <v>7184</v>
      </c>
    </row>
    <row r="24" spans="1:7" x14ac:dyDescent="0.3">
      <c r="A24" s="6" t="s">
        <v>30</v>
      </c>
      <c r="B24" s="8">
        <v>274768</v>
      </c>
      <c r="C24" s="8">
        <v>12502</v>
      </c>
      <c r="D24" s="8">
        <v>29225</v>
      </c>
      <c r="E24" s="8">
        <v>3316</v>
      </c>
      <c r="F24" s="8">
        <v>142404</v>
      </c>
      <c r="G24" s="8">
        <v>1831</v>
      </c>
    </row>
    <row r="25" spans="1:7" x14ac:dyDescent="0.3">
      <c r="A25" s="6" t="s">
        <v>31</v>
      </c>
      <c r="B25" s="8">
        <v>29343</v>
      </c>
      <c r="C25" s="8">
        <v>1229</v>
      </c>
      <c r="D25" s="8">
        <v>19943</v>
      </c>
      <c r="E25" s="8">
        <v>103</v>
      </c>
      <c r="F25" s="8">
        <v>171173</v>
      </c>
      <c r="G25" s="8">
        <v>141</v>
      </c>
    </row>
    <row r="26" spans="1:7" x14ac:dyDescent="0.3">
      <c r="A26" s="6" t="s">
        <v>32</v>
      </c>
      <c r="B26" s="8">
        <v>52963</v>
      </c>
      <c r="C26" s="8">
        <v>3532</v>
      </c>
      <c r="D26" s="8">
        <v>18836</v>
      </c>
      <c r="E26" s="8">
        <v>332</v>
      </c>
      <c r="F26" s="8">
        <v>116188</v>
      </c>
      <c r="G26" s="8">
        <v>552</v>
      </c>
    </row>
    <row r="27" spans="1:7" x14ac:dyDescent="0.3">
      <c r="A27" s="6" t="s">
        <v>33</v>
      </c>
      <c r="B27" s="8">
        <v>135535</v>
      </c>
      <c r="C27" s="8">
        <v>2843</v>
      </c>
      <c r="D27" s="8">
        <v>22515</v>
      </c>
      <c r="E27" s="8">
        <v>1793</v>
      </c>
      <c r="F27" s="8">
        <v>206955</v>
      </c>
      <c r="G27" s="8">
        <v>1195</v>
      </c>
    </row>
    <row r="28" spans="1:7" x14ac:dyDescent="0.3">
      <c r="A28" s="6" t="s">
        <v>34</v>
      </c>
      <c r="B28" s="8">
        <v>111490</v>
      </c>
      <c r="C28" s="8">
        <v>2176</v>
      </c>
      <c r="D28" s="8">
        <v>18732</v>
      </c>
      <c r="E28" s="8">
        <v>664</v>
      </c>
      <c r="F28" s="8">
        <v>108999</v>
      </c>
      <c r="G28" s="8">
        <v>636</v>
      </c>
    </row>
    <row r="29" spans="1:7" x14ac:dyDescent="0.3">
      <c r="A29" s="6" t="s">
        <v>35</v>
      </c>
      <c r="B29" s="8">
        <v>127279</v>
      </c>
      <c r="C29" s="8">
        <v>15897</v>
      </c>
      <c r="D29" s="8">
        <v>27767</v>
      </c>
      <c r="E29" s="8">
        <v>1129</v>
      </c>
      <c r="F29" s="8">
        <v>356850</v>
      </c>
      <c r="G29" s="8">
        <v>1257</v>
      </c>
    </row>
    <row r="30" spans="1:7" x14ac:dyDescent="0.3">
      <c r="A30" s="6" t="s">
        <v>36</v>
      </c>
      <c r="B30" s="8">
        <v>324128</v>
      </c>
      <c r="C30" s="8">
        <v>11264</v>
      </c>
      <c r="D30" s="8">
        <v>21925</v>
      </c>
      <c r="E30" s="8">
        <v>5549</v>
      </c>
      <c r="F30" s="8">
        <v>66700</v>
      </c>
      <c r="G30" s="8">
        <v>1570</v>
      </c>
    </row>
    <row r="31" spans="1:7" x14ac:dyDescent="0.3">
      <c r="A31" s="6" t="s">
        <v>37</v>
      </c>
      <c r="B31" s="8">
        <v>8942</v>
      </c>
      <c r="C31" s="8">
        <v>117</v>
      </c>
      <c r="D31" s="8">
        <v>1284</v>
      </c>
      <c r="E31" s="8">
        <v>119</v>
      </c>
      <c r="F31" s="8">
        <v>10477</v>
      </c>
      <c r="G31" s="8">
        <v>2</v>
      </c>
    </row>
    <row r="32" spans="1:7" x14ac:dyDescent="0.3">
      <c r="A32" s="5" t="s">
        <v>38</v>
      </c>
      <c r="B32" s="7">
        <v>1158340</v>
      </c>
      <c r="C32" s="7">
        <v>19590</v>
      </c>
      <c r="D32" s="7">
        <v>101774</v>
      </c>
      <c r="E32" s="7">
        <v>5559</v>
      </c>
      <c r="F32" s="7">
        <v>769361</v>
      </c>
      <c r="G32" s="7">
        <v>4446</v>
      </c>
    </row>
    <row r="33" spans="1:7" x14ac:dyDescent="0.3">
      <c r="A33" s="6" t="s">
        <v>39</v>
      </c>
      <c r="B33" s="8">
        <v>201559</v>
      </c>
      <c r="C33" s="8">
        <v>6109</v>
      </c>
      <c r="D33" s="8">
        <v>18119</v>
      </c>
      <c r="E33" s="8">
        <v>999</v>
      </c>
      <c r="F33" s="8">
        <v>171550</v>
      </c>
      <c r="G33" s="8">
        <v>711</v>
      </c>
    </row>
    <row r="34" spans="1:7" x14ac:dyDescent="0.3">
      <c r="A34" s="6" t="s">
        <v>40</v>
      </c>
      <c r="B34" s="8">
        <v>299891</v>
      </c>
      <c r="C34" s="8">
        <v>3124</v>
      </c>
      <c r="D34" s="8">
        <v>7708</v>
      </c>
      <c r="E34" s="8">
        <v>2435</v>
      </c>
      <c r="F34" s="8">
        <v>71372</v>
      </c>
      <c r="G34" s="8">
        <v>1002</v>
      </c>
    </row>
    <row r="35" spans="1:7" x14ac:dyDescent="0.3">
      <c r="A35" s="6" t="s">
        <v>41</v>
      </c>
      <c r="B35" s="8">
        <v>167995</v>
      </c>
      <c r="C35" s="8">
        <v>3990</v>
      </c>
      <c r="D35" s="8">
        <v>36947</v>
      </c>
      <c r="E35" s="8">
        <v>641</v>
      </c>
      <c r="F35" s="8">
        <v>229136</v>
      </c>
      <c r="G35" s="8">
        <v>905</v>
      </c>
    </row>
    <row r="36" spans="1:7" x14ac:dyDescent="0.3">
      <c r="A36" s="6" t="s">
        <v>42</v>
      </c>
      <c r="B36" s="8">
        <v>210660</v>
      </c>
      <c r="C36" s="8">
        <v>4259</v>
      </c>
      <c r="D36" s="8">
        <v>29491</v>
      </c>
      <c r="E36" s="8">
        <v>1046</v>
      </c>
      <c r="F36" s="8">
        <v>178971</v>
      </c>
      <c r="G36" s="8">
        <v>919</v>
      </c>
    </row>
    <row r="37" spans="1:7" x14ac:dyDescent="0.3">
      <c r="A37" s="6" t="s">
        <v>43</v>
      </c>
      <c r="B37" s="8">
        <v>278235</v>
      </c>
      <c r="C37" s="8">
        <v>2108</v>
      </c>
      <c r="D37" s="8">
        <v>9508</v>
      </c>
      <c r="E37" s="8">
        <v>438</v>
      </c>
      <c r="F37" s="8">
        <v>118333</v>
      </c>
      <c r="G37" s="8">
        <v>909</v>
      </c>
    </row>
    <row r="38" spans="1:7" x14ac:dyDescent="0.3">
      <c r="A38" s="5" t="s">
        <v>44</v>
      </c>
      <c r="B38" s="7">
        <v>1799440</v>
      </c>
      <c r="C38" s="7">
        <v>9775</v>
      </c>
      <c r="D38" s="7">
        <v>43903</v>
      </c>
      <c r="E38" s="7">
        <v>6475</v>
      </c>
      <c r="F38" s="7">
        <v>323089</v>
      </c>
      <c r="G38" s="7">
        <v>8625</v>
      </c>
    </row>
    <row r="39" spans="1:7" x14ac:dyDescent="0.3">
      <c r="A39" s="6" t="s">
        <v>45</v>
      </c>
      <c r="B39" s="8">
        <v>416124</v>
      </c>
      <c r="C39" s="8">
        <v>5177</v>
      </c>
      <c r="D39" s="8">
        <v>8078</v>
      </c>
      <c r="E39" s="8">
        <v>1844</v>
      </c>
      <c r="F39" s="8">
        <v>71417</v>
      </c>
      <c r="G39" s="8">
        <v>2719</v>
      </c>
    </row>
    <row r="40" spans="1:7" x14ac:dyDescent="0.3">
      <c r="A40" s="6" t="s">
        <v>46</v>
      </c>
      <c r="B40" s="8">
        <v>270017</v>
      </c>
      <c r="C40" s="8">
        <v>1288</v>
      </c>
      <c r="D40" s="8">
        <v>6619</v>
      </c>
      <c r="E40" s="8">
        <v>889</v>
      </c>
      <c r="F40" s="8">
        <v>84053</v>
      </c>
      <c r="G40" s="8">
        <v>1520</v>
      </c>
    </row>
    <row r="41" spans="1:7" x14ac:dyDescent="0.3">
      <c r="A41" s="6" t="s">
        <v>47</v>
      </c>
      <c r="B41" s="8">
        <v>323852</v>
      </c>
      <c r="C41" s="8">
        <v>1355</v>
      </c>
      <c r="D41" s="8">
        <v>8207</v>
      </c>
      <c r="E41" s="8">
        <v>1505</v>
      </c>
      <c r="F41" s="8">
        <v>39791</v>
      </c>
      <c r="G41" s="8">
        <v>1206</v>
      </c>
    </row>
    <row r="42" spans="1:7" x14ac:dyDescent="0.3">
      <c r="A42" s="6" t="s">
        <v>48</v>
      </c>
      <c r="B42" s="8">
        <v>374177</v>
      </c>
      <c r="C42" s="8">
        <v>609</v>
      </c>
      <c r="D42" s="8">
        <v>10764</v>
      </c>
      <c r="E42" s="8">
        <v>964</v>
      </c>
      <c r="F42" s="8">
        <v>83693</v>
      </c>
      <c r="G42" s="8">
        <v>1633</v>
      </c>
    </row>
    <row r="43" spans="1:7" x14ac:dyDescent="0.3">
      <c r="A43" s="6" t="s">
        <v>49</v>
      </c>
      <c r="B43" s="8">
        <v>415269</v>
      </c>
      <c r="C43" s="8">
        <v>1345</v>
      </c>
      <c r="D43" s="8">
        <v>10234</v>
      </c>
      <c r="E43" s="8">
        <v>1273</v>
      </c>
      <c r="F43" s="8">
        <v>44136</v>
      </c>
      <c r="G43" s="8">
        <v>1547</v>
      </c>
    </row>
    <row r="44" spans="1:7" x14ac:dyDescent="0.3">
      <c r="A44" s="5" t="s">
        <v>50</v>
      </c>
      <c r="B44" s="7">
        <v>2030499</v>
      </c>
      <c r="C44" s="7">
        <v>75609</v>
      </c>
      <c r="D44" s="7">
        <v>182565</v>
      </c>
      <c r="E44" s="7">
        <v>10176</v>
      </c>
      <c r="F44" s="7">
        <v>799584</v>
      </c>
      <c r="G44" s="7">
        <v>14122</v>
      </c>
    </row>
    <row r="45" spans="1:7" x14ac:dyDescent="0.3">
      <c r="A45" s="6" t="s">
        <v>51</v>
      </c>
      <c r="B45" s="8">
        <v>173556</v>
      </c>
      <c r="C45" s="8">
        <v>1294</v>
      </c>
      <c r="D45" s="8">
        <v>15915</v>
      </c>
      <c r="E45" s="8">
        <v>546</v>
      </c>
      <c r="F45" s="8">
        <v>120157</v>
      </c>
      <c r="G45" s="8">
        <v>1440</v>
      </c>
    </row>
    <row r="46" spans="1:7" x14ac:dyDescent="0.3">
      <c r="A46" s="6" t="s">
        <v>52</v>
      </c>
      <c r="B46" s="8">
        <v>317257</v>
      </c>
      <c r="C46" s="8">
        <v>10318</v>
      </c>
      <c r="D46" s="8">
        <v>18512</v>
      </c>
      <c r="E46" s="8">
        <v>2420</v>
      </c>
      <c r="F46" s="8">
        <v>35252</v>
      </c>
      <c r="G46" s="8">
        <v>2700</v>
      </c>
    </row>
    <row r="47" spans="1:7" x14ac:dyDescent="0.3">
      <c r="A47" s="6" t="s">
        <v>53</v>
      </c>
      <c r="B47" s="8">
        <v>459275</v>
      </c>
      <c r="C47" s="8">
        <v>24261</v>
      </c>
      <c r="D47" s="8">
        <v>42755</v>
      </c>
      <c r="E47" s="8">
        <v>2621</v>
      </c>
      <c r="F47" s="8">
        <v>32124</v>
      </c>
      <c r="G47" s="8">
        <v>3080</v>
      </c>
    </row>
    <row r="48" spans="1:7" x14ac:dyDescent="0.3">
      <c r="A48" s="6" t="s">
        <v>54</v>
      </c>
      <c r="B48" s="8">
        <v>192178</v>
      </c>
      <c r="C48" s="8">
        <v>1572</v>
      </c>
      <c r="D48" s="8">
        <v>25812</v>
      </c>
      <c r="E48" s="8">
        <v>593</v>
      </c>
      <c r="F48" s="8">
        <v>102395</v>
      </c>
      <c r="G48" s="8">
        <v>850</v>
      </c>
    </row>
    <row r="49" spans="1:7" x14ac:dyDescent="0.3">
      <c r="A49" s="6" t="s">
        <v>55</v>
      </c>
      <c r="B49" s="8">
        <v>176351</v>
      </c>
      <c r="C49" s="8">
        <v>3690</v>
      </c>
      <c r="D49" s="8">
        <v>15188</v>
      </c>
      <c r="E49" s="8">
        <v>807</v>
      </c>
      <c r="F49" s="8">
        <v>85072</v>
      </c>
      <c r="G49" s="8">
        <v>1252</v>
      </c>
    </row>
    <row r="50" spans="1:7" x14ac:dyDescent="0.3">
      <c r="A50" s="6" t="s">
        <v>56</v>
      </c>
      <c r="B50" s="8">
        <v>230406</v>
      </c>
      <c r="C50" s="8">
        <v>3614</v>
      </c>
      <c r="D50" s="8">
        <v>14445</v>
      </c>
      <c r="E50" s="8">
        <v>678</v>
      </c>
      <c r="F50" s="8">
        <v>91484</v>
      </c>
      <c r="G50" s="8">
        <v>861</v>
      </c>
    </row>
    <row r="51" spans="1:7" x14ac:dyDescent="0.3">
      <c r="A51" s="6" t="s">
        <v>57</v>
      </c>
      <c r="B51" s="8">
        <v>185195</v>
      </c>
      <c r="C51" s="8">
        <v>3690</v>
      </c>
      <c r="D51" s="8">
        <v>21187</v>
      </c>
      <c r="E51" s="8">
        <v>623</v>
      </c>
      <c r="F51" s="8">
        <v>114115</v>
      </c>
      <c r="G51" s="8">
        <v>1140</v>
      </c>
    </row>
    <row r="52" spans="1:7" x14ac:dyDescent="0.3">
      <c r="A52" s="6" t="s">
        <v>58</v>
      </c>
      <c r="B52" s="8">
        <v>130114</v>
      </c>
      <c r="C52" s="8">
        <v>12276</v>
      </c>
      <c r="D52" s="8">
        <v>7586</v>
      </c>
      <c r="E52" s="8">
        <v>643</v>
      </c>
      <c r="F52" s="8">
        <v>57148</v>
      </c>
      <c r="G52" s="8">
        <v>1168</v>
      </c>
    </row>
    <row r="53" spans="1:7" x14ac:dyDescent="0.3">
      <c r="A53" s="6" t="s">
        <v>59</v>
      </c>
      <c r="B53" s="8">
        <v>91565</v>
      </c>
      <c r="C53" s="8">
        <v>12274</v>
      </c>
      <c r="D53" s="8">
        <v>6210</v>
      </c>
      <c r="E53" s="8">
        <v>1044</v>
      </c>
      <c r="F53" s="8">
        <v>29714</v>
      </c>
      <c r="G53" s="8">
        <v>760</v>
      </c>
    </row>
    <row r="54" spans="1:7" x14ac:dyDescent="0.3">
      <c r="A54" s="6" t="s">
        <v>60</v>
      </c>
      <c r="B54" s="8">
        <v>74600</v>
      </c>
      <c r="C54" s="8">
        <v>2622</v>
      </c>
      <c r="D54" s="8">
        <v>14956</v>
      </c>
      <c r="E54" s="8">
        <v>201</v>
      </c>
      <c r="F54" s="8">
        <v>132123</v>
      </c>
      <c r="G54" s="8">
        <v>872</v>
      </c>
    </row>
    <row r="55" spans="1:7" x14ac:dyDescent="0.3">
      <c r="A55" s="5" t="s">
        <v>61</v>
      </c>
      <c r="B55" s="7">
        <v>1107483</v>
      </c>
      <c r="C55" s="7">
        <v>52972</v>
      </c>
      <c r="D55" s="7">
        <v>321987</v>
      </c>
      <c r="E55" s="7">
        <v>12512</v>
      </c>
      <c r="F55" s="7">
        <v>690590</v>
      </c>
      <c r="G55" s="7">
        <v>14246</v>
      </c>
    </row>
    <row r="56" spans="1:7" x14ac:dyDescent="0.3">
      <c r="A56" s="6" t="s">
        <v>62</v>
      </c>
      <c r="B56" s="8">
        <v>167355</v>
      </c>
      <c r="C56" s="8">
        <v>14252</v>
      </c>
      <c r="D56" s="8">
        <v>100594</v>
      </c>
      <c r="E56" s="8">
        <v>2984</v>
      </c>
      <c r="F56" s="8">
        <v>150392</v>
      </c>
      <c r="G56" s="8">
        <v>3419</v>
      </c>
    </row>
    <row r="57" spans="1:7" x14ac:dyDescent="0.3">
      <c r="A57" s="6" t="s">
        <v>63</v>
      </c>
      <c r="B57" s="8">
        <v>236158</v>
      </c>
      <c r="C57" s="8">
        <v>29132</v>
      </c>
      <c r="D57" s="8">
        <v>74650</v>
      </c>
      <c r="E57" s="8">
        <v>3788</v>
      </c>
      <c r="F57" s="8">
        <v>134304</v>
      </c>
      <c r="G57" s="8">
        <v>3938</v>
      </c>
    </row>
    <row r="58" spans="1:7" x14ac:dyDescent="0.3">
      <c r="A58" s="6" t="s">
        <v>64</v>
      </c>
      <c r="B58" s="8">
        <v>213273</v>
      </c>
      <c r="C58" s="8">
        <v>2139</v>
      </c>
      <c r="D58" s="8">
        <v>52439</v>
      </c>
      <c r="E58" s="8">
        <v>828</v>
      </c>
      <c r="F58" s="8">
        <v>128533</v>
      </c>
      <c r="G58" s="8">
        <v>1567</v>
      </c>
    </row>
    <row r="59" spans="1:7" x14ac:dyDescent="0.3">
      <c r="A59" s="6" t="s">
        <v>65</v>
      </c>
      <c r="B59" s="8">
        <v>229719</v>
      </c>
      <c r="C59" s="8">
        <v>4010</v>
      </c>
      <c r="D59" s="8">
        <v>26395</v>
      </c>
      <c r="E59" s="8">
        <v>2993</v>
      </c>
      <c r="F59" s="8">
        <v>132244</v>
      </c>
      <c r="G59" s="8">
        <v>1651</v>
      </c>
    </row>
    <row r="60" spans="1:7" x14ac:dyDescent="0.3">
      <c r="A60" s="6" t="s">
        <v>66</v>
      </c>
      <c r="B60" s="8">
        <v>260977</v>
      </c>
      <c r="C60" s="8">
        <v>3439</v>
      </c>
      <c r="D60" s="8">
        <v>67908</v>
      </c>
      <c r="E60" s="8">
        <v>1919</v>
      </c>
      <c r="F60" s="8">
        <v>145118</v>
      </c>
      <c r="G60" s="8">
        <v>3671</v>
      </c>
    </row>
    <row r="61" spans="1:7" x14ac:dyDescent="0.3">
      <c r="A61" s="5" t="s">
        <v>67</v>
      </c>
      <c r="B61" s="7">
        <v>1000329</v>
      </c>
      <c r="C61" s="7">
        <v>9133</v>
      </c>
      <c r="D61" s="7">
        <v>301084</v>
      </c>
      <c r="E61" s="7">
        <v>8284</v>
      </c>
      <c r="F61" s="7">
        <v>412456</v>
      </c>
      <c r="G61" s="7">
        <v>8141</v>
      </c>
    </row>
    <row r="62" spans="1:7" x14ac:dyDescent="0.3">
      <c r="A62" s="6" t="s">
        <v>68</v>
      </c>
      <c r="B62" s="8">
        <v>281499</v>
      </c>
      <c r="C62" s="8">
        <v>2212</v>
      </c>
      <c r="D62" s="8">
        <v>73767</v>
      </c>
      <c r="E62" s="8">
        <v>1413</v>
      </c>
      <c r="F62" s="8">
        <v>95577</v>
      </c>
      <c r="G62" s="8">
        <v>2087</v>
      </c>
    </row>
    <row r="63" spans="1:7" x14ac:dyDescent="0.3">
      <c r="A63" s="6" t="s">
        <v>69</v>
      </c>
      <c r="B63" s="8">
        <v>225018</v>
      </c>
      <c r="C63" s="8">
        <v>1802</v>
      </c>
      <c r="D63" s="8">
        <v>71160</v>
      </c>
      <c r="E63" s="8">
        <v>3487</v>
      </c>
      <c r="F63" s="8">
        <v>107285</v>
      </c>
      <c r="G63" s="8">
        <v>1947</v>
      </c>
    </row>
    <row r="64" spans="1:7" x14ac:dyDescent="0.3">
      <c r="A64" s="6" t="s">
        <v>70</v>
      </c>
      <c r="B64" s="8">
        <v>272994</v>
      </c>
      <c r="C64" s="8">
        <v>3354</v>
      </c>
      <c r="D64" s="8">
        <v>87875</v>
      </c>
      <c r="E64" s="8">
        <v>1425</v>
      </c>
      <c r="F64" s="8">
        <v>106190</v>
      </c>
      <c r="G64" s="8">
        <v>1866</v>
      </c>
    </row>
    <row r="65" spans="1:7" x14ac:dyDescent="0.3">
      <c r="A65" s="6" t="s">
        <v>71</v>
      </c>
      <c r="B65" s="8">
        <v>220816</v>
      </c>
      <c r="C65" s="8">
        <v>1764</v>
      </c>
      <c r="D65" s="8">
        <v>68282</v>
      </c>
      <c r="E65" s="8">
        <v>1958</v>
      </c>
      <c r="F65" s="8">
        <v>103403</v>
      </c>
      <c r="G65" s="8">
        <v>2242</v>
      </c>
    </row>
    <row r="66" spans="1:7" x14ac:dyDescent="0.3">
      <c r="A66" s="5" t="s">
        <v>72</v>
      </c>
      <c r="B66" s="7">
        <v>1850511</v>
      </c>
      <c r="C66" s="7">
        <v>317044</v>
      </c>
      <c r="D66" s="7">
        <v>427311</v>
      </c>
      <c r="E66" s="7">
        <v>73408</v>
      </c>
      <c r="F66" s="7">
        <v>1415451</v>
      </c>
      <c r="G66" s="7">
        <v>22654</v>
      </c>
    </row>
    <row r="67" spans="1:7" x14ac:dyDescent="0.3">
      <c r="A67" s="6" t="s">
        <v>73</v>
      </c>
      <c r="B67" s="8">
        <v>193718</v>
      </c>
      <c r="C67" s="8">
        <v>49522</v>
      </c>
      <c r="D67" s="8">
        <v>43254</v>
      </c>
      <c r="E67" s="8">
        <v>9323</v>
      </c>
      <c r="F67" s="8">
        <v>77391</v>
      </c>
      <c r="G67" s="8">
        <v>2592</v>
      </c>
    </row>
    <row r="68" spans="1:7" x14ac:dyDescent="0.3">
      <c r="A68" s="6" t="s">
        <v>74</v>
      </c>
      <c r="B68" s="8">
        <v>293096</v>
      </c>
      <c r="C68" s="8">
        <v>50185</v>
      </c>
      <c r="D68" s="8">
        <v>18426</v>
      </c>
      <c r="E68" s="8">
        <v>12082</v>
      </c>
      <c r="F68" s="8">
        <v>73456</v>
      </c>
      <c r="G68" s="8">
        <v>3370</v>
      </c>
    </row>
    <row r="69" spans="1:7" x14ac:dyDescent="0.3">
      <c r="A69" s="6" t="s">
        <v>75</v>
      </c>
      <c r="B69" s="8">
        <v>17039</v>
      </c>
      <c r="C69" s="8">
        <v>6230</v>
      </c>
      <c r="D69" s="8">
        <v>21233</v>
      </c>
      <c r="E69" s="8">
        <v>69</v>
      </c>
      <c r="F69" s="8">
        <v>184357</v>
      </c>
      <c r="G69" s="8">
        <v>587</v>
      </c>
    </row>
    <row r="70" spans="1:7" x14ac:dyDescent="0.3">
      <c r="A70" s="6" t="s">
        <v>76</v>
      </c>
      <c r="B70" s="8">
        <v>45646</v>
      </c>
      <c r="C70" s="8">
        <v>815</v>
      </c>
      <c r="D70" s="8">
        <v>46561</v>
      </c>
      <c r="E70" s="8">
        <v>343</v>
      </c>
      <c r="F70" s="8">
        <v>218182</v>
      </c>
      <c r="G70" s="8">
        <v>1107</v>
      </c>
    </row>
    <row r="71" spans="1:7" x14ac:dyDescent="0.3">
      <c r="A71" s="6" t="s">
        <v>77</v>
      </c>
      <c r="B71" s="8">
        <v>107731</v>
      </c>
      <c r="C71" s="8">
        <v>31063</v>
      </c>
      <c r="D71" s="8">
        <v>36911</v>
      </c>
      <c r="E71" s="8">
        <v>6688</v>
      </c>
      <c r="F71" s="8">
        <v>166396</v>
      </c>
      <c r="G71" s="8">
        <v>2164</v>
      </c>
    </row>
    <row r="72" spans="1:7" x14ac:dyDescent="0.3">
      <c r="A72" s="6" t="s">
        <v>78</v>
      </c>
      <c r="B72" s="8">
        <v>59071</v>
      </c>
      <c r="C72" s="8">
        <v>132187</v>
      </c>
      <c r="D72" s="8">
        <v>8336</v>
      </c>
      <c r="E72" s="8">
        <v>6223</v>
      </c>
      <c r="F72" s="8">
        <v>81006</v>
      </c>
      <c r="G72" s="8">
        <v>2824</v>
      </c>
    </row>
    <row r="73" spans="1:7" x14ac:dyDescent="0.3">
      <c r="A73" s="6" t="s">
        <v>79</v>
      </c>
      <c r="B73" s="8">
        <v>160707</v>
      </c>
      <c r="C73" s="8">
        <v>5068</v>
      </c>
      <c r="D73" s="8">
        <v>10286</v>
      </c>
      <c r="E73" s="8">
        <v>11651</v>
      </c>
      <c r="F73" s="8">
        <v>40789</v>
      </c>
      <c r="G73" s="8">
        <v>1266</v>
      </c>
    </row>
    <row r="74" spans="1:7" x14ac:dyDescent="0.3">
      <c r="A74" s="6" t="s">
        <v>80</v>
      </c>
      <c r="B74" s="8">
        <v>185551</v>
      </c>
      <c r="C74" s="8">
        <v>28308</v>
      </c>
      <c r="D74" s="8">
        <v>22103</v>
      </c>
      <c r="E74" s="8">
        <v>7767</v>
      </c>
      <c r="F74" s="8">
        <v>57833</v>
      </c>
      <c r="G74" s="8">
        <v>2134</v>
      </c>
    </row>
    <row r="75" spans="1:7" x14ac:dyDescent="0.3">
      <c r="A75" s="6" t="s">
        <v>81</v>
      </c>
      <c r="B75" s="8">
        <v>123272</v>
      </c>
      <c r="C75" s="8">
        <v>4293</v>
      </c>
      <c r="D75" s="8">
        <v>23385</v>
      </c>
      <c r="E75" s="8">
        <v>5376</v>
      </c>
      <c r="F75" s="8">
        <v>164930</v>
      </c>
      <c r="G75" s="8">
        <v>1161</v>
      </c>
    </row>
    <row r="76" spans="1:7" x14ac:dyDescent="0.3">
      <c r="A76" s="6" t="s">
        <v>82</v>
      </c>
      <c r="B76" s="8">
        <v>275836</v>
      </c>
      <c r="C76" s="8">
        <v>3745</v>
      </c>
      <c r="D76" s="8">
        <v>68447</v>
      </c>
      <c r="E76" s="8">
        <v>2237</v>
      </c>
      <c r="F76" s="8">
        <v>104889</v>
      </c>
      <c r="G76" s="8">
        <v>1715</v>
      </c>
    </row>
    <row r="77" spans="1:7" x14ac:dyDescent="0.3">
      <c r="A77" s="6" t="s">
        <v>83</v>
      </c>
      <c r="B77" s="8">
        <v>332359</v>
      </c>
      <c r="C77" s="8">
        <v>3866</v>
      </c>
      <c r="D77" s="8">
        <v>63529</v>
      </c>
      <c r="E77" s="8">
        <v>10898</v>
      </c>
      <c r="F77" s="8">
        <v>70649</v>
      </c>
      <c r="G77" s="8">
        <v>2732</v>
      </c>
    </row>
    <row r="78" spans="1:7" x14ac:dyDescent="0.3">
      <c r="A78" s="6" t="s">
        <v>84</v>
      </c>
      <c r="B78" s="8">
        <v>56484</v>
      </c>
      <c r="C78" s="8">
        <v>1762</v>
      </c>
      <c r="D78" s="8">
        <v>64841</v>
      </c>
      <c r="E78" s="8">
        <v>751</v>
      </c>
      <c r="F78" s="8">
        <v>175573</v>
      </c>
      <c r="G78" s="8">
        <v>1002</v>
      </c>
    </row>
    <row r="79" spans="1:7" x14ac:dyDescent="0.3">
      <c r="A79" s="5" t="s">
        <v>85</v>
      </c>
      <c r="B79" s="7">
        <v>1145808</v>
      </c>
      <c r="C79" s="7">
        <v>361968</v>
      </c>
      <c r="D79" s="7">
        <v>421690</v>
      </c>
      <c r="E79" s="7">
        <v>71048</v>
      </c>
      <c r="F79" s="7">
        <v>1125731</v>
      </c>
      <c r="G79" s="7">
        <v>24120</v>
      </c>
    </row>
    <row r="80" spans="1:7" x14ac:dyDescent="0.3">
      <c r="A80" s="6" t="s">
        <v>86</v>
      </c>
      <c r="B80" s="8">
        <v>33614</v>
      </c>
      <c r="C80" s="8">
        <v>1082</v>
      </c>
      <c r="D80" s="8">
        <v>11675</v>
      </c>
      <c r="E80" s="8">
        <v>554</v>
      </c>
      <c r="F80" s="8">
        <v>85124</v>
      </c>
      <c r="G80" s="8">
        <v>308</v>
      </c>
    </row>
    <row r="81" spans="1:7" x14ac:dyDescent="0.3">
      <c r="A81" s="6" t="s">
        <v>87</v>
      </c>
      <c r="B81" s="8">
        <v>74993</v>
      </c>
      <c r="C81" s="8">
        <v>77485</v>
      </c>
      <c r="D81" s="8">
        <v>17417</v>
      </c>
      <c r="E81" s="8">
        <v>9897</v>
      </c>
      <c r="F81" s="8">
        <v>39128</v>
      </c>
      <c r="G81" s="8">
        <v>2825</v>
      </c>
    </row>
    <row r="82" spans="1:7" x14ac:dyDescent="0.3">
      <c r="A82" s="6" t="s">
        <v>88</v>
      </c>
      <c r="B82" s="8">
        <v>79902</v>
      </c>
      <c r="C82" s="8">
        <v>1753</v>
      </c>
      <c r="D82" s="8">
        <v>136302</v>
      </c>
      <c r="E82" s="8">
        <v>416</v>
      </c>
      <c r="F82" s="8">
        <v>243918</v>
      </c>
      <c r="G82" s="8">
        <v>2049</v>
      </c>
    </row>
    <row r="83" spans="1:7" x14ac:dyDescent="0.3">
      <c r="A83" s="6" t="s">
        <v>89</v>
      </c>
      <c r="B83" s="8">
        <v>32659</v>
      </c>
      <c r="C83" s="8">
        <v>77237</v>
      </c>
      <c r="D83" s="8">
        <v>18064</v>
      </c>
      <c r="E83" s="8">
        <v>8814</v>
      </c>
      <c r="F83" s="8">
        <v>28510</v>
      </c>
      <c r="G83" s="8">
        <v>3456</v>
      </c>
    </row>
    <row r="84" spans="1:7" x14ac:dyDescent="0.3">
      <c r="A84" s="6" t="s">
        <v>90</v>
      </c>
      <c r="B84" s="8">
        <v>216351</v>
      </c>
      <c r="C84" s="8">
        <v>3286</v>
      </c>
      <c r="D84" s="8">
        <v>33793</v>
      </c>
      <c r="E84" s="8">
        <v>10251</v>
      </c>
      <c r="F84" s="8">
        <v>90144</v>
      </c>
      <c r="G84" s="8">
        <v>1974</v>
      </c>
    </row>
    <row r="85" spans="1:7" x14ac:dyDescent="0.3">
      <c r="A85" s="6" t="s">
        <v>91</v>
      </c>
      <c r="B85" s="8">
        <v>307891</v>
      </c>
      <c r="C85" s="8">
        <v>24063</v>
      </c>
      <c r="D85" s="8">
        <v>43005</v>
      </c>
      <c r="E85" s="8">
        <v>11299</v>
      </c>
      <c r="F85" s="8">
        <v>74490</v>
      </c>
      <c r="G85" s="8">
        <v>2532</v>
      </c>
    </row>
    <row r="86" spans="1:7" x14ac:dyDescent="0.3">
      <c r="A86" s="6" t="s">
        <v>92</v>
      </c>
      <c r="B86" s="8">
        <v>21864</v>
      </c>
      <c r="C86" s="8">
        <v>99411</v>
      </c>
      <c r="D86" s="8">
        <v>10114</v>
      </c>
      <c r="E86" s="8">
        <v>7542</v>
      </c>
      <c r="F86" s="8">
        <v>28111</v>
      </c>
      <c r="G86" s="8">
        <v>3101</v>
      </c>
    </row>
    <row r="87" spans="1:7" x14ac:dyDescent="0.3">
      <c r="A87" s="6" t="s">
        <v>93</v>
      </c>
      <c r="B87" s="8">
        <v>34366</v>
      </c>
      <c r="C87" s="8">
        <v>13863</v>
      </c>
      <c r="D87" s="8">
        <v>33614</v>
      </c>
      <c r="E87" s="8">
        <v>2253</v>
      </c>
      <c r="F87" s="8">
        <v>104973</v>
      </c>
      <c r="G87" s="8">
        <v>1329</v>
      </c>
    </row>
    <row r="88" spans="1:7" x14ac:dyDescent="0.3">
      <c r="A88" s="6" t="s">
        <v>94</v>
      </c>
      <c r="B88" s="8">
        <v>13167</v>
      </c>
      <c r="C88" s="8">
        <v>515</v>
      </c>
      <c r="D88" s="8">
        <v>28735</v>
      </c>
      <c r="E88" s="8">
        <v>210</v>
      </c>
      <c r="F88" s="8">
        <v>137905</v>
      </c>
      <c r="G88" s="8">
        <v>787</v>
      </c>
    </row>
    <row r="89" spans="1:7" x14ac:dyDescent="0.3">
      <c r="A89" s="6" t="s">
        <v>95</v>
      </c>
      <c r="B89" s="8">
        <v>54816</v>
      </c>
      <c r="C89" s="8">
        <v>1385</v>
      </c>
      <c r="D89" s="8">
        <v>9223</v>
      </c>
      <c r="E89" s="8">
        <v>3369</v>
      </c>
      <c r="F89" s="8">
        <v>118350</v>
      </c>
      <c r="G89" s="8">
        <v>944</v>
      </c>
    </row>
    <row r="90" spans="1:7" x14ac:dyDescent="0.3">
      <c r="A90" s="6" t="s">
        <v>96</v>
      </c>
      <c r="B90" s="8">
        <v>5366</v>
      </c>
      <c r="C90" s="8">
        <v>35251</v>
      </c>
      <c r="D90" s="8">
        <v>2860</v>
      </c>
      <c r="E90" s="8">
        <v>4063</v>
      </c>
      <c r="F90" s="8">
        <v>26730</v>
      </c>
      <c r="G90" s="8">
        <v>1362</v>
      </c>
    </row>
    <row r="91" spans="1:7" x14ac:dyDescent="0.3">
      <c r="A91" s="6" t="s">
        <v>97</v>
      </c>
      <c r="B91" s="8">
        <v>146728</v>
      </c>
      <c r="C91" s="8">
        <v>8981</v>
      </c>
      <c r="D91" s="8">
        <v>55462</v>
      </c>
      <c r="E91" s="8">
        <v>4340</v>
      </c>
      <c r="F91" s="8">
        <v>92772</v>
      </c>
      <c r="G91" s="8">
        <v>1941</v>
      </c>
    </row>
    <row r="92" spans="1:7" x14ac:dyDescent="0.3">
      <c r="A92" s="6" t="s">
        <v>98</v>
      </c>
      <c r="B92" s="8">
        <v>124091</v>
      </c>
      <c r="C92" s="8">
        <v>17657</v>
      </c>
      <c r="D92" s="8">
        <v>21425</v>
      </c>
      <c r="E92" s="8">
        <v>8040</v>
      </c>
      <c r="F92" s="8">
        <v>55576</v>
      </c>
      <c r="G92" s="8">
        <v>1513</v>
      </c>
    </row>
    <row r="93" spans="1:7" x14ac:dyDescent="0.3">
      <c r="A93" s="5" t="s">
        <v>99</v>
      </c>
      <c r="B93" s="7">
        <v>739326</v>
      </c>
      <c r="C93" s="7">
        <v>122247</v>
      </c>
      <c r="D93" s="7">
        <v>281589</v>
      </c>
      <c r="E93" s="7">
        <v>12512</v>
      </c>
      <c r="F93" s="7">
        <v>1852701</v>
      </c>
      <c r="G93" s="7">
        <v>17144</v>
      </c>
    </row>
    <row r="94" spans="1:7" x14ac:dyDescent="0.3">
      <c r="A94" s="6" t="s">
        <v>100</v>
      </c>
      <c r="B94" s="8">
        <v>128982</v>
      </c>
      <c r="C94" s="8">
        <v>2300</v>
      </c>
      <c r="D94" s="8">
        <v>20655</v>
      </c>
      <c r="E94" s="8">
        <v>1884</v>
      </c>
      <c r="F94" s="8">
        <v>107937</v>
      </c>
      <c r="G94" s="8">
        <v>1423</v>
      </c>
    </row>
    <row r="95" spans="1:7" x14ac:dyDescent="0.3">
      <c r="A95" s="6" t="s">
        <v>101</v>
      </c>
      <c r="B95" s="8">
        <v>138255</v>
      </c>
      <c r="C95" s="8">
        <v>1551</v>
      </c>
      <c r="D95" s="8">
        <v>58132</v>
      </c>
      <c r="E95" s="8">
        <v>1478</v>
      </c>
      <c r="F95" s="8">
        <v>287637</v>
      </c>
      <c r="G95" s="8">
        <v>1770</v>
      </c>
    </row>
    <row r="96" spans="1:7" x14ac:dyDescent="0.3">
      <c r="A96" s="6" t="s">
        <v>102</v>
      </c>
      <c r="B96" s="8">
        <v>12810</v>
      </c>
      <c r="C96" s="8">
        <v>21361</v>
      </c>
      <c r="D96" s="8">
        <v>9955</v>
      </c>
      <c r="E96" s="8">
        <v>1298</v>
      </c>
      <c r="F96" s="8">
        <v>74429</v>
      </c>
      <c r="G96" s="8">
        <v>1650</v>
      </c>
    </row>
    <row r="97" spans="1:7" x14ac:dyDescent="0.3">
      <c r="A97" s="6" t="s">
        <v>103</v>
      </c>
      <c r="B97" s="8">
        <v>16075</v>
      </c>
      <c r="C97" s="8">
        <v>102</v>
      </c>
      <c r="D97" s="8">
        <v>26978</v>
      </c>
      <c r="E97" s="8">
        <v>4</v>
      </c>
      <c r="F97" s="8">
        <v>286387</v>
      </c>
      <c r="G97" s="8">
        <v>734</v>
      </c>
    </row>
    <row r="98" spans="1:7" x14ac:dyDescent="0.3">
      <c r="A98" s="6" t="s">
        <v>104</v>
      </c>
      <c r="B98" s="8">
        <v>80313</v>
      </c>
      <c r="C98" s="8">
        <v>50648</v>
      </c>
      <c r="D98" s="8">
        <v>21775</v>
      </c>
      <c r="E98" s="8">
        <v>2686</v>
      </c>
      <c r="F98" s="8">
        <v>46386</v>
      </c>
      <c r="G98" s="8">
        <v>3351</v>
      </c>
    </row>
    <row r="99" spans="1:7" x14ac:dyDescent="0.3">
      <c r="A99" s="6" t="s">
        <v>105</v>
      </c>
      <c r="B99" s="8">
        <v>106118</v>
      </c>
      <c r="C99" s="8">
        <v>14592</v>
      </c>
      <c r="D99" s="8">
        <v>21867</v>
      </c>
      <c r="E99" s="8">
        <v>2014</v>
      </c>
      <c r="F99" s="8">
        <v>139446</v>
      </c>
      <c r="G99" s="8">
        <v>1252</v>
      </c>
    </row>
    <row r="100" spans="1:7" x14ac:dyDescent="0.3">
      <c r="A100" s="6" t="s">
        <v>106</v>
      </c>
      <c r="B100" s="8">
        <v>42160</v>
      </c>
      <c r="C100" s="8">
        <v>3764</v>
      </c>
      <c r="D100" s="8">
        <v>29419</v>
      </c>
      <c r="E100" s="8">
        <v>354</v>
      </c>
      <c r="F100" s="8">
        <v>167982</v>
      </c>
      <c r="G100" s="8">
        <v>927</v>
      </c>
    </row>
    <row r="101" spans="1:7" x14ac:dyDescent="0.3">
      <c r="A101" s="6" t="s">
        <v>107</v>
      </c>
      <c r="B101" s="8">
        <v>51989</v>
      </c>
      <c r="C101" s="8">
        <v>384</v>
      </c>
      <c r="D101" s="8">
        <v>33874</v>
      </c>
      <c r="E101" s="8">
        <v>253</v>
      </c>
      <c r="F101" s="8">
        <v>144772</v>
      </c>
      <c r="G101" s="8">
        <v>1602</v>
      </c>
    </row>
    <row r="102" spans="1:7" x14ac:dyDescent="0.3">
      <c r="A102" s="6" t="s">
        <v>108</v>
      </c>
      <c r="B102" s="8">
        <v>98307</v>
      </c>
      <c r="C102" s="8">
        <v>2037</v>
      </c>
      <c r="D102" s="8">
        <v>28245</v>
      </c>
      <c r="E102" s="8">
        <v>1004</v>
      </c>
      <c r="F102" s="8">
        <v>267394</v>
      </c>
      <c r="G102" s="8">
        <v>1948</v>
      </c>
    </row>
    <row r="103" spans="1:7" x14ac:dyDescent="0.3">
      <c r="A103" s="6" t="s">
        <v>109</v>
      </c>
      <c r="B103" s="8">
        <v>40253</v>
      </c>
      <c r="C103" s="8">
        <v>21278</v>
      </c>
      <c r="D103" s="8">
        <v>15088</v>
      </c>
      <c r="E103" s="8">
        <v>907</v>
      </c>
      <c r="F103" s="8">
        <v>70417</v>
      </c>
      <c r="G103" s="8">
        <v>1326</v>
      </c>
    </row>
    <row r="104" spans="1:7" x14ac:dyDescent="0.3">
      <c r="A104" s="6" t="s">
        <v>110</v>
      </c>
      <c r="B104" s="8">
        <v>9379</v>
      </c>
      <c r="C104" s="8">
        <v>2785</v>
      </c>
      <c r="D104" s="8">
        <v>3809</v>
      </c>
      <c r="E104" s="8">
        <v>131</v>
      </c>
      <c r="F104" s="8">
        <v>150815</v>
      </c>
      <c r="G104" s="8">
        <v>329</v>
      </c>
    </row>
    <row r="105" spans="1:7" x14ac:dyDescent="0.3">
      <c r="A105" s="6" t="s">
        <v>111</v>
      </c>
      <c r="B105" s="8">
        <v>14684</v>
      </c>
      <c r="C105" s="8">
        <v>1446</v>
      </c>
      <c r="D105" s="8">
        <v>11791</v>
      </c>
      <c r="E105" s="8">
        <v>499</v>
      </c>
      <c r="F105" s="8">
        <v>109099</v>
      </c>
      <c r="G105" s="8">
        <v>832</v>
      </c>
    </row>
    <row r="106" spans="1:7" x14ac:dyDescent="0.3">
      <c r="A106" s="5" t="s">
        <v>112</v>
      </c>
      <c r="B106" s="7">
        <v>109652</v>
      </c>
      <c r="C106" s="7">
        <v>185056</v>
      </c>
      <c r="D106" s="7">
        <v>64222</v>
      </c>
      <c r="E106" s="7">
        <v>17320</v>
      </c>
      <c r="F106" s="7">
        <v>288148</v>
      </c>
      <c r="G106" s="7">
        <v>5829</v>
      </c>
    </row>
    <row r="107" spans="1:7" x14ac:dyDescent="0.3">
      <c r="A107" s="6" t="s">
        <v>113</v>
      </c>
      <c r="B107" s="8">
        <v>24066</v>
      </c>
      <c r="C107" s="8">
        <v>20410</v>
      </c>
      <c r="D107" s="8">
        <v>19108</v>
      </c>
      <c r="E107" s="8">
        <v>1534</v>
      </c>
      <c r="F107" s="8">
        <v>68647</v>
      </c>
      <c r="G107" s="8">
        <v>1044</v>
      </c>
    </row>
    <row r="108" spans="1:7" x14ac:dyDescent="0.3">
      <c r="A108" s="6" t="s">
        <v>114</v>
      </c>
      <c r="B108" s="8">
        <v>10275</v>
      </c>
      <c r="C108" s="8">
        <v>3862</v>
      </c>
      <c r="D108" s="8">
        <v>18029</v>
      </c>
      <c r="E108" s="8">
        <v>146</v>
      </c>
      <c r="F108" s="8">
        <v>123231</v>
      </c>
      <c r="G108" s="8">
        <v>335</v>
      </c>
    </row>
    <row r="109" spans="1:7" x14ac:dyDescent="0.3">
      <c r="A109" s="6" t="s">
        <v>115</v>
      </c>
      <c r="B109" s="8">
        <v>788</v>
      </c>
      <c r="C109" s="8">
        <v>2899</v>
      </c>
      <c r="D109" s="8">
        <v>351</v>
      </c>
      <c r="E109" s="8">
        <v>192</v>
      </c>
      <c r="F109" s="8">
        <v>31245</v>
      </c>
      <c r="G109" s="8">
        <v>199</v>
      </c>
    </row>
    <row r="110" spans="1:7" x14ac:dyDescent="0.3">
      <c r="A110" s="6" t="s">
        <v>116</v>
      </c>
      <c r="B110" s="8">
        <v>44133</v>
      </c>
      <c r="C110" s="8">
        <v>33186</v>
      </c>
      <c r="D110" s="8">
        <v>13702</v>
      </c>
      <c r="E110" s="8">
        <v>6548</v>
      </c>
      <c r="F110" s="8">
        <v>40892</v>
      </c>
      <c r="G110" s="8">
        <v>1638</v>
      </c>
    </row>
    <row r="111" spans="1:7" x14ac:dyDescent="0.3">
      <c r="A111" s="6" t="s">
        <v>117</v>
      </c>
      <c r="B111" s="8">
        <v>6499</v>
      </c>
      <c r="C111" s="8">
        <v>43527</v>
      </c>
      <c r="D111" s="8">
        <v>5588</v>
      </c>
      <c r="E111" s="8">
        <v>2569</v>
      </c>
      <c r="F111" s="8">
        <v>12234</v>
      </c>
      <c r="G111" s="8">
        <v>646</v>
      </c>
    </row>
    <row r="112" spans="1:7" x14ac:dyDescent="0.3">
      <c r="A112" s="6" t="s">
        <v>118</v>
      </c>
      <c r="B112" s="8">
        <v>23891</v>
      </c>
      <c r="C112" s="8">
        <v>81171</v>
      </c>
      <c r="D112" s="8">
        <v>7444</v>
      </c>
      <c r="E112" s="8">
        <v>6331</v>
      </c>
      <c r="F112" s="8">
        <v>11899</v>
      </c>
      <c r="G112" s="8">
        <v>1967</v>
      </c>
    </row>
    <row r="113" spans="1:7" x14ac:dyDescent="0.3">
      <c r="A113" s="5" t="s">
        <v>119</v>
      </c>
      <c r="B113" s="7">
        <v>2466</v>
      </c>
      <c r="C113" s="7">
        <v>16062</v>
      </c>
      <c r="D113" s="7">
        <v>4218</v>
      </c>
      <c r="E113" s="7">
        <v>445</v>
      </c>
      <c r="F113" s="7">
        <v>38234</v>
      </c>
      <c r="G113" s="7">
        <v>874</v>
      </c>
    </row>
    <row r="114" spans="1:7" x14ac:dyDescent="0.3">
      <c r="A114" s="6" t="s">
        <v>120</v>
      </c>
      <c r="B114" s="8">
        <v>438</v>
      </c>
      <c r="C114" s="8">
        <v>3185</v>
      </c>
      <c r="D114" s="8">
        <v>673</v>
      </c>
      <c r="E114" s="8">
        <v>49</v>
      </c>
      <c r="F114" s="8">
        <v>17312</v>
      </c>
      <c r="G114" s="8">
        <v>373</v>
      </c>
    </row>
    <row r="115" spans="1:7" x14ac:dyDescent="0.3">
      <c r="A115" s="6" t="s">
        <v>121</v>
      </c>
      <c r="B115" s="8">
        <v>2027</v>
      </c>
      <c r="C115" s="8">
        <v>12877</v>
      </c>
      <c r="D115" s="8">
        <v>3546</v>
      </c>
      <c r="E115" s="8">
        <v>396</v>
      </c>
      <c r="F115" s="8">
        <v>20922</v>
      </c>
      <c r="G115" s="8">
        <v>501</v>
      </c>
    </row>
    <row r="116" spans="1:7" x14ac:dyDescent="0.3">
      <c r="A116" s="5" t="s">
        <v>122</v>
      </c>
      <c r="B116" s="7">
        <v>72950</v>
      </c>
      <c r="C116" s="7">
        <v>25810</v>
      </c>
      <c r="D116" s="7">
        <v>3197</v>
      </c>
      <c r="E116" s="7">
        <v>8942</v>
      </c>
      <c r="F116" s="7">
        <v>51651</v>
      </c>
      <c r="G116" s="7">
        <v>2875</v>
      </c>
    </row>
    <row r="117" spans="1:7" x14ac:dyDescent="0.3">
      <c r="A117" s="6" t="s">
        <v>123</v>
      </c>
      <c r="B117" s="8">
        <v>18541</v>
      </c>
      <c r="C117" s="8">
        <v>5762</v>
      </c>
      <c r="D117" s="8">
        <v>565</v>
      </c>
      <c r="E117" s="8">
        <v>3184</v>
      </c>
      <c r="F117" s="8">
        <v>16689</v>
      </c>
      <c r="G117" s="8">
        <v>1072</v>
      </c>
    </row>
    <row r="118" spans="1:7" x14ac:dyDescent="0.3">
      <c r="A118" s="6" t="s">
        <v>124</v>
      </c>
      <c r="B118" s="8">
        <v>8268</v>
      </c>
      <c r="C118" s="8">
        <v>7474</v>
      </c>
      <c r="D118" s="8">
        <v>402</v>
      </c>
      <c r="E118" s="8">
        <v>2365</v>
      </c>
      <c r="F118" s="8">
        <v>10092</v>
      </c>
      <c r="G118" s="8">
        <v>490</v>
      </c>
    </row>
    <row r="119" spans="1:7" x14ac:dyDescent="0.3">
      <c r="A119" s="6" t="s">
        <v>125</v>
      </c>
      <c r="B119" s="8">
        <v>11040</v>
      </c>
      <c r="C119" s="8">
        <v>7159</v>
      </c>
      <c r="D119" s="8">
        <v>1038</v>
      </c>
      <c r="E119" s="8">
        <v>2022</v>
      </c>
      <c r="F119" s="8">
        <v>14086</v>
      </c>
      <c r="G119" s="8">
        <v>387</v>
      </c>
    </row>
    <row r="120" spans="1:7" x14ac:dyDescent="0.3">
      <c r="A120" s="6" t="s">
        <v>126</v>
      </c>
      <c r="B120" s="8">
        <v>28984</v>
      </c>
      <c r="C120" s="8">
        <v>4199</v>
      </c>
      <c r="D120" s="8">
        <v>1169</v>
      </c>
      <c r="E120" s="8">
        <v>1167</v>
      </c>
      <c r="F120" s="8">
        <v>10755</v>
      </c>
      <c r="G120" s="8">
        <v>919</v>
      </c>
    </row>
    <row r="121" spans="1:7" x14ac:dyDescent="0.3">
      <c r="A121" s="6" t="s">
        <v>127</v>
      </c>
      <c r="B121" s="8">
        <v>6117</v>
      </c>
      <c r="C121" s="8">
        <v>1217</v>
      </c>
      <c r="D121" s="8">
        <v>22</v>
      </c>
      <c r="E121" s="8">
        <v>204</v>
      </c>
      <c r="F121" s="8">
        <v>28</v>
      </c>
      <c r="G121" s="8">
        <v>7</v>
      </c>
    </row>
    <row r="122" spans="1:7" x14ac:dyDescent="0.3">
      <c r="A122" s="16" t="s">
        <v>128</v>
      </c>
      <c r="B122" s="16"/>
      <c r="C122" s="16"/>
      <c r="D122" s="16"/>
      <c r="E122" s="16"/>
      <c r="F122" s="16"/>
      <c r="G122" s="16"/>
    </row>
    <row r="123" spans="1:7" x14ac:dyDescent="0.3">
      <c r="A123" s="17" t="s">
        <v>129</v>
      </c>
      <c r="B123" s="13"/>
      <c r="C123" s="13"/>
      <c r="D123" s="13"/>
      <c r="E123" s="13"/>
      <c r="F123" s="13"/>
      <c r="G123" s="13"/>
    </row>
  </sheetData>
  <mergeCells count="5">
    <mergeCell ref="I1:K2"/>
    <mergeCell ref="A1:G1"/>
    <mergeCell ref="A3:G3"/>
    <mergeCell ref="A122:G122"/>
    <mergeCell ref="A123:G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23"/>
  <sheetViews>
    <sheetView workbookViewId="0">
      <selection sqref="A1:F1"/>
    </sheetView>
  </sheetViews>
  <sheetFormatPr baseColWidth="10" defaultRowHeight="15.75" x14ac:dyDescent="0.3"/>
  <cols>
    <col min="1" max="1" width="25.75" customWidth="1"/>
    <col min="2" max="2" width="12.75" customWidth="1"/>
    <col min="3" max="4" width="11.75" customWidth="1"/>
    <col min="5" max="5" width="9.75" customWidth="1"/>
    <col min="6" max="6" width="11.75" customWidth="1"/>
  </cols>
  <sheetData>
    <row r="1" spans="1:10" ht="15" customHeight="1" x14ac:dyDescent="0.3">
      <c r="A1" s="14" t="s">
        <v>9</v>
      </c>
      <c r="B1" s="13"/>
      <c r="C1" s="13"/>
      <c r="D1" s="13"/>
      <c r="E1" s="13"/>
      <c r="F1" s="13"/>
      <c r="H1" s="12" t="str">
        <f>HYPERLINK("#'sommaire'!A1", "Retour sommaire")</f>
        <v>Retour sommaire</v>
      </c>
      <c r="I1" s="13"/>
      <c r="J1" s="13"/>
    </row>
    <row r="2" spans="1:10" x14ac:dyDescent="0.3">
      <c r="H2" s="13"/>
      <c r="I2" s="13"/>
      <c r="J2" s="13"/>
    </row>
    <row r="3" spans="1:10" x14ac:dyDescent="0.3">
      <c r="A3" s="15" t="s">
        <v>5</v>
      </c>
      <c r="B3" s="13"/>
      <c r="C3" s="13"/>
      <c r="D3" s="13"/>
      <c r="E3" s="13"/>
      <c r="F3" s="13"/>
    </row>
    <row r="4" spans="1:10" ht="78.75" x14ac:dyDescent="0.3">
      <c r="A4" s="4" t="s">
        <v>6</v>
      </c>
      <c r="B4" s="4" t="s">
        <v>140</v>
      </c>
      <c r="C4" s="4" t="s">
        <v>141</v>
      </c>
      <c r="D4" s="4" t="s">
        <v>142</v>
      </c>
      <c r="E4" s="4" t="s">
        <v>143</v>
      </c>
      <c r="F4" s="4" t="s">
        <v>144</v>
      </c>
    </row>
    <row r="5" spans="1:10" x14ac:dyDescent="0.3">
      <c r="A5" s="5" t="s">
        <v>11</v>
      </c>
      <c r="B5" s="7">
        <v>25406990</v>
      </c>
      <c r="C5" s="7">
        <v>1415417</v>
      </c>
      <c r="D5" s="7">
        <v>1655653</v>
      </c>
      <c r="E5" s="7">
        <v>547622</v>
      </c>
      <c r="F5" s="7">
        <v>1654985</v>
      </c>
    </row>
    <row r="6" spans="1:10" x14ac:dyDescent="0.3">
      <c r="A6" s="5" t="s">
        <v>12</v>
      </c>
      <c r="B6" s="7">
        <v>17505609</v>
      </c>
      <c r="C6" s="7">
        <v>1364782</v>
      </c>
      <c r="D6" s="7">
        <v>1596792</v>
      </c>
      <c r="E6" s="7">
        <v>525920</v>
      </c>
      <c r="F6" s="7">
        <v>1017798</v>
      </c>
    </row>
    <row r="7" spans="1:10" x14ac:dyDescent="0.3">
      <c r="A7" s="5" t="s">
        <v>13</v>
      </c>
      <c r="B7" s="7">
        <v>296876</v>
      </c>
      <c r="C7" s="7">
        <v>23255</v>
      </c>
      <c r="D7" s="7">
        <v>13700</v>
      </c>
      <c r="E7" s="7">
        <v>2458</v>
      </c>
      <c r="F7" s="7">
        <v>20872</v>
      </c>
    </row>
    <row r="8" spans="1:10" x14ac:dyDescent="0.3">
      <c r="A8" s="6" t="s">
        <v>14</v>
      </c>
      <c r="B8" s="8">
        <v>1033</v>
      </c>
      <c r="C8" s="8">
        <v>210</v>
      </c>
      <c r="D8" s="8">
        <v>52</v>
      </c>
      <c r="E8" s="8">
        <v>0</v>
      </c>
      <c r="F8" s="8">
        <v>280</v>
      </c>
    </row>
    <row r="9" spans="1:10" x14ac:dyDescent="0.3">
      <c r="A9" s="6" t="s">
        <v>15</v>
      </c>
      <c r="B9" s="8">
        <v>144341</v>
      </c>
      <c r="C9" s="8">
        <v>9270</v>
      </c>
      <c r="D9" s="8">
        <v>6219</v>
      </c>
      <c r="E9" s="8">
        <v>1246</v>
      </c>
      <c r="F9" s="8">
        <v>10907</v>
      </c>
    </row>
    <row r="10" spans="1:10" x14ac:dyDescent="0.3">
      <c r="A10" s="6" t="s">
        <v>16</v>
      </c>
      <c r="B10" s="8">
        <v>74295</v>
      </c>
      <c r="C10" s="8">
        <v>4632</v>
      </c>
      <c r="D10" s="8">
        <v>3054</v>
      </c>
      <c r="E10" s="8">
        <v>474</v>
      </c>
      <c r="F10" s="8">
        <v>4554</v>
      </c>
    </row>
    <row r="11" spans="1:10" x14ac:dyDescent="0.3">
      <c r="A11" s="6" t="s">
        <v>17</v>
      </c>
      <c r="B11" s="8">
        <v>43318</v>
      </c>
      <c r="C11" s="8">
        <v>2758</v>
      </c>
      <c r="D11" s="8">
        <v>2237</v>
      </c>
      <c r="E11" s="8">
        <v>284</v>
      </c>
      <c r="F11" s="8">
        <v>2098</v>
      </c>
    </row>
    <row r="12" spans="1:10" x14ac:dyDescent="0.3">
      <c r="A12" s="6" t="s">
        <v>18</v>
      </c>
      <c r="B12" s="8">
        <v>2381</v>
      </c>
      <c r="C12" s="8">
        <v>851</v>
      </c>
      <c r="D12" s="8">
        <v>119</v>
      </c>
      <c r="E12" s="8">
        <v>89</v>
      </c>
      <c r="F12" s="8">
        <v>508</v>
      </c>
    </row>
    <row r="13" spans="1:10" x14ac:dyDescent="0.3">
      <c r="A13" s="6" t="s">
        <v>19</v>
      </c>
      <c r="B13" s="8">
        <v>2146</v>
      </c>
      <c r="C13" s="8">
        <v>1211</v>
      </c>
      <c r="D13" s="8">
        <v>92</v>
      </c>
      <c r="E13" s="8">
        <v>142</v>
      </c>
      <c r="F13" s="8">
        <v>328</v>
      </c>
    </row>
    <row r="14" spans="1:10" x14ac:dyDescent="0.3">
      <c r="A14" s="6" t="s">
        <v>20</v>
      </c>
      <c r="B14" s="8">
        <v>3044</v>
      </c>
      <c r="C14" s="8">
        <v>1138</v>
      </c>
      <c r="D14" s="8">
        <v>257</v>
      </c>
      <c r="E14" s="8">
        <v>97</v>
      </c>
      <c r="F14" s="8">
        <v>551</v>
      </c>
    </row>
    <row r="15" spans="1:10" x14ac:dyDescent="0.3">
      <c r="A15" s="6" t="s">
        <v>21</v>
      </c>
      <c r="B15" s="8">
        <v>26319</v>
      </c>
      <c r="C15" s="8">
        <v>3185</v>
      </c>
      <c r="D15" s="8">
        <v>1670</v>
      </c>
      <c r="E15" s="8">
        <v>126</v>
      </c>
      <c r="F15" s="8">
        <v>1645</v>
      </c>
    </row>
    <row r="16" spans="1:10" x14ac:dyDescent="0.3">
      <c r="A16" s="5" t="s">
        <v>22</v>
      </c>
      <c r="B16" s="7">
        <v>997162</v>
      </c>
      <c r="C16" s="7">
        <v>75803</v>
      </c>
      <c r="D16" s="7">
        <v>76540</v>
      </c>
      <c r="E16" s="7">
        <v>687</v>
      </c>
      <c r="F16" s="7">
        <v>76712</v>
      </c>
    </row>
    <row r="17" spans="1:6" x14ac:dyDescent="0.3">
      <c r="A17" s="6" t="s">
        <v>23</v>
      </c>
      <c r="B17" s="8">
        <v>189103</v>
      </c>
      <c r="C17" s="8">
        <v>19108</v>
      </c>
      <c r="D17" s="8">
        <v>12930</v>
      </c>
      <c r="E17" s="8">
        <v>177</v>
      </c>
      <c r="F17" s="8">
        <v>11720</v>
      </c>
    </row>
    <row r="18" spans="1:6" x14ac:dyDescent="0.3">
      <c r="A18" s="6" t="s">
        <v>24</v>
      </c>
      <c r="B18" s="8">
        <v>75159</v>
      </c>
      <c r="C18" s="8">
        <v>5303</v>
      </c>
      <c r="D18" s="8">
        <v>5902</v>
      </c>
      <c r="E18" s="8">
        <v>73</v>
      </c>
      <c r="F18" s="8">
        <v>4244</v>
      </c>
    </row>
    <row r="19" spans="1:6" x14ac:dyDescent="0.3">
      <c r="A19" s="6" t="s">
        <v>25</v>
      </c>
      <c r="B19" s="8">
        <v>134036</v>
      </c>
      <c r="C19" s="8">
        <v>23046</v>
      </c>
      <c r="D19" s="8">
        <v>13802</v>
      </c>
      <c r="E19" s="8">
        <v>62</v>
      </c>
      <c r="F19" s="8">
        <v>16828</v>
      </c>
    </row>
    <row r="20" spans="1:6" x14ac:dyDescent="0.3">
      <c r="A20" s="6" t="s">
        <v>26</v>
      </c>
      <c r="B20" s="8">
        <v>165111</v>
      </c>
      <c r="C20" s="8">
        <v>8052</v>
      </c>
      <c r="D20" s="8">
        <v>10548</v>
      </c>
      <c r="E20" s="8">
        <v>102</v>
      </c>
      <c r="F20" s="8">
        <v>11712</v>
      </c>
    </row>
    <row r="21" spans="1:6" x14ac:dyDescent="0.3">
      <c r="A21" s="6" t="s">
        <v>27</v>
      </c>
      <c r="B21" s="8">
        <v>232796</v>
      </c>
      <c r="C21" s="8">
        <v>9867</v>
      </c>
      <c r="D21" s="8">
        <v>20343</v>
      </c>
      <c r="E21" s="8">
        <v>103</v>
      </c>
      <c r="F21" s="8">
        <v>16808</v>
      </c>
    </row>
    <row r="22" spans="1:6" x14ac:dyDescent="0.3">
      <c r="A22" s="6" t="s">
        <v>28</v>
      </c>
      <c r="B22" s="8">
        <v>200956</v>
      </c>
      <c r="C22" s="8">
        <v>10426</v>
      </c>
      <c r="D22" s="8">
        <v>13015</v>
      </c>
      <c r="E22" s="8">
        <v>170</v>
      </c>
      <c r="F22" s="8">
        <v>15400</v>
      </c>
    </row>
    <row r="23" spans="1:6" x14ac:dyDescent="0.3">
      <c r="A23" s="5" t="s">
        <v>29</v>
      </c>
      <c r="B23" s="7">
        <v>1788151</v>
      </c>
      <c r="C23" s="7">
        <v>110516</v>
      </c>
      <c r="D23" s="7">
        <v>34662</v>
      </c>
      <c r="E23" s="7">
        <v>1168</v>
      </c>
      <c r="F23" s="7">
        <v>62491</v>
      </c>
    </row>
    <row r="24" spans="1:6" x14ac:dyDescent="0.3">
      <c r="A24" s="6" t="s">
        <v>30</v>
      </c>
      <c r="B24" s="8">
        <v>332430</v>
      </c>
      <c r="C24" s="8">
        <v>14327</v>
      </c>
      <c r="D24" s="8">
        <v>5076</v>
      </c>
      <c r="E24" s="8">
        <v>254</v>
      </c>
      <c r="F24" s="8">
        <v>8369</v>
      </c>
    </row>
    <row r="25" spans="1:6" x14ac:dyDescent="0.3">
      <c r="A25" s="6" t="s">
        <v>31</v>
      </c>
      <c r="B25" s="8">
        <v>239187</v>
      </c>
      <c r="C25" s="8">
        <v>14286</v>
      </c>
      <c r="D25" s="8">
        <v>3480</v>
      </c>
      <c r="E25" s="8">
        <v>119</v>
      </c>
      <c r="F25" s="8">
        <v>5136</v>
      </c>
    </row>
    <row r="26" spans="1:6" x14ac:dyDescent="0.3">
      <c r="A26" s="6" t="s">
        <v>32</v>
      </c>
      <c r="B26" s="8">
        <v>251574</v>
      </c>
      <c r="C26" s="8">
        <v>12633</v>
      </c>
      <c r="D26" s="8">
        <v>4929</v>
      </c>
      <c r="E26" s="8">
        <v>247</v>
      </c>
      <c r="F26" s="8">
        <v>8387</v>
      </c>
    </row>
    <row r="27" spans="1:6" x14ac:dyDescent="0.3">
      <c r="A27" s="6" t="s">
        <v>33</v>
      </c>
      <c r="B27" s="8">
        <v>243307</v>
      </c>
      <c r="C27" s="8">
        <v>20083</v>
      </c>
      <c r="D27" s="8">
        <v>5212</v>
      </c>
      <c r="E27" s="8">
        <v>151</v>
      </c>
      <c r="F27" s="8">
        <v>10006</v>
      </c>
    </row>
    <row r="28" spans="1:6" x14ac:dyDescent="0.3">
      <c r="A28" s="6" t="s">
        <v>34</v>
      </c>
      <c r="B28" s="8">
        <v>242663</v>
      </c>
      <c r="C28" s="8">
        <v>9383</v>
      </c>
      <c r="D28" s="8">
        <v>2996</v>
      </c>
      <c r="E28" s="8">
        <v>67</v>
      </c>
      <c r="F28" s="8">
        <v>7494</v>
      </c>
    </row>
    <row r="29" spans="1:6" x14ac:dyDescent="0.3">
      <c r="A29" s="6" t="s">
        <v>35</v>
      </c>
      <c r="B29" s="8">
        <v>211869</v>
      </c>
      <c r="C29" s="8">
        <v>26702</v>
      </c>
      <c r="D29" s="8">
        <v>6830</v>
      </c>
      <c r="E29" s="8">
        <v>187</v>
      </c>
      <c r="F29" s="8">
        <v>14291</v>
      </c>
    </row>
    <row r="30" spans="1:6" x14ac:dyDescent="0.3">
      <c r="A30" s="6" t="s">
        <v>36</v>
      </c>
      <c r="B30" s="8">
        <v>239493</v>
      </c>
      <c r="C30" s="8">
        <v>11951</v>
      </c>
      <c r="D30" s="8">
        <v>5722</v>
      </c>
      <c r="E30" s="8">
        <v>37</v>
      </c>
      <c r="F30" s="8">
        <v>7131</v>
      </c>
    </row>
    <row r="31" spans="1:6" x14ac:dyDescent="0.3">
      <c r="A31" s="6" t="s">
        <v>37</v>
      </c>
      <c r="B31" s="8">
        <v>27626</v>
      </c>
      <c r="C31" s="8">
        <v>1151</v>
      </c>
      <c r="D31" s="8">
        <v>418</v>
      </c>
      <c r="E31" s="8">
        <v>107</v>
      </c>
      <c r="F31" s="8">
        <v>1676</v>
      </c>
    </row>
    <row r="32" spans="1:6" x14ac:dyDescent="0.3">
      <c r="A32" s="5" t="s">
        <v>38</v>
      </c>
      <c r="B32" s="7">
        <v>438609</v>
      </c>
      <c r="C32" s="7">
        <v>121369</v>
      </c>
      <c r="D32" s="7">
        <v>29509</v>
      </c>
      <c r="E32" s="7">
        <v>3822</v>
      </c>
      <c r="F32" s="7">
        <v>32086</v>
      </c>
    </row>
    <row r="33" spans="1:6" x14ac:dyDescent="0.3">
      <c r="A33" s="6" t="s">
        <v>39</v>
      </c>
      <c r="B33" s="8">
        <v>56023</v>
      </c>
      <c r="C33" s="8">
        <v>26508</v>
      </c>
      <c r="D33" s="8">
        <v>5935</v>
      </c>
      <c r="E33" s="8">
        <v>284</v>
      </c>
      <c r="F33" s="8">
        <v>5150</v>
      </c>
    </row>
    <row r="34" spans="1:6" x14ac:dyDescent="0.3">
      <c r="A34" s="6" t="s">
        <v>40</v>
      </c>
      <c r="B34" s="8">
        <v>131524</v>
      </c>
      <c r="C34" s="8">
        <v>9181</v>
      </c>
      <c r="D34" s="8">
        <v>3695</v>
      </c>
      <c r="E34" s="8">
        <v>35</v>
      </c>
      <c r="F34" s="8">
        <v>7199</v>
      </c>
    </row>
    <row r="35" spans="1:6" x14ac:dyDescent="0.3">
      <c r="A35" s="6" t="s">
        <v>41</v>
      </c>
      <c r="B35" s="8">
        <v>35760</v>
      </c>
      <c r="C35" s="8">
        <v>42374</v>
      </c>
      <c r="D35" s="8">
        <v>9247</v>
      </c>
      <c r="E35" s="8">
        <v>2491</v>
      </c>
      <c r="F35" s="8">
        <v>6138</v>
      </c>
    </row>
    <row r="36" spans="1:6" x14ac:dyDescent="0.3">
      <c r="A36" s="6" t="s">
        <v>42</v>
      </c>
      <c r="B36" s="8">
        <v>106618</v>
      </c>
      <c r="C36" s="8">
        <v>28313</v>
      </c>
      <c r="D36" s="8">
        <v>5242</v>
      </c>
      <c r="E36" s="8">
        <v>138</v>
      </c>
      <c r="F36" s="8">
        <v>4679</v>
      </c>
    </row>
    <row r="37" spans="1:6" x14ac:dyDescent="0.3">
      <c r="A37" s="6" t="s">
        <v>43</v>
      </c>
      <c r="B37" s="8">
        <v>108684</v>
      </c>
      <c r="C37" s="8">
        <v>14993</v>
      </c>
      <c r="D37" s="8">
        <v>5389</v>
      </c>
      <c r="E37" s="8">
        <v>875</v>
      </c>
      <c r="F37" s="8">
        <v>8920</v>
      </c>
    </row>
    <row r="38" spans="1:6" x14ac:dyDescent="0.3">
      <c r="A38" s="5" t="s">
        <v>44</v>
      </c>
      <c r="B38" s="7">
        <v>487227</v>
      </c>
      <c r="C38" s="7">
        <v>61972</v>
      </c>
      <c r="D38" s="7">
        <v>30661</v>
      </c>
      <c r="E38" s="7">
        <v>3138</v>
      </c>
      <c r="F38" s="7">
        <v>43104</v>
      </c>
    </row>
    <row r="39" spans="1:6" x14ac:dyDescent="0.3">
      <c r="A39" s="6" t="s">
        <v>45</v>
      </c>
      <c r="B39" s="8">
        <v>150601</v>
      </c>
      <c r="C39" s="8">
        <v>11897</v>
      </c>
      <c r="D39" s="8">
        <v>5608</v>
      </c>
      <c r="E39" s="8">
        <v>671</v>
      </c>
      <c r="F39" s="8">
        <v>10601</v>
      </c>
    </row>
    <row r="40" spans="1:6" x14ac:dyDescent="0.3">
      <c r="A40" s="6" t="s">
        <v>46</v>
      </c>
      <c r="B40" s="8">
        <v>63390</v>
      </c>
      <c r="C40" s="8">
        <v>14378</v>
      </c>
      <c r="D40" s="8">
        <v>7637</v>
      </c>
      <c r="E40" s="8">
        <v>459</v>
      </c>
      <c r="F40" s="8">
        <v>9572</v>
      </c>
    </row>
    <row r="41" spans="1:6" x14ac:dyDescent="0.3">
      <c r="A41" s="6" t="s">
        <v>47</v>
      </c>
      <c r="B41" s="8">
        <v>134933</v>
      </c>
      <c r="C41" s="8">
        <v>7515</v>
      </c>
      <c r="D41" s="8">
        <v>4276</v>
      </c>
      <c r="E41" s="8">
        <v>95</v>
      </c>
      <c r="F41" s="8">
        <v>6059</v>
      </c>
    </row>
    <row r="42" spans="1:6" x14ac:dyDescent="0.3">
      <c r="A42" s="6" t="s">
        <v>48</v>
      </c>
      <c r="B42" s="8">
        <v>69906</v>
      </c>
      <c r="C42" s="8">
        <v>17380</v>
      </c>
      <c r="D42" s="8">
        <v>7956</v>
      </c>
      <c r="E42" s="8">
        <v>1206</v>
      </c>
      <c r="F42" s="8">
        <v>7269</v>
      </c>
    </row>
    <row r="43" spans="1:6" x14ac:dyDescent="0.3">
      <c r="A43" s="6" t="s">
        <v>49</v>
      </c>
      <c r="B43" s="8">
        <v>68395</v>
      </c>
      <c r="C43" s="8">
        <v>10802</v>
      </c>
      <c r="D43" s="8">
        <v>5183</v>
      </c>
      <c r="E43" s="8">
        <v>707</v>
      </c>
      <c r="F43" s="8">
        <v>9603</v>
      </c>
    </row>
    <row r="44" spans="1:6" x14ac:dyDescent="0.3">
      <c r="A44" s="5" t="s">
        <v>50</v>
      </c>
      <c r="B44" s="7">
        <v>1984902</v>
      </c>
      <c r="C44" s="7">
        <v>84631</v>
      </c>
      <c r="D44" s="7">
        <v>48071</v>
      </c>
      <c r="E44" s="7">
        <v>1362</v>
      </c>
      <c r="F44" s="7">
        <v>80736</v>
      </c>
    </row>
    <row r="45" spans="1:6" x14ac:dyDescent="0.3">
      <c r="A45" s="6" t="s">
        <v>51</v>
      </c>
      <c r="B45" s="8">
        <v>162283</v>
      </c>
      <c r="C45" s="8">
        <v>10213</v>
      </c>
      <c r="D45" s="8">
        <v>2809</v>
      </c>
      <c r="E45" s="8">
        <v>80</v>
      </c>
      <c r="F45" s="8">
        <v>5349</v>
      </c>
    </row>
    <row r="46" spans="1:6" x14ac:dyDescent="0.3">
      <c r="A46" s="6" t="s">
        <v>52</v>
      </c>
      <c r="B46" s="8">
        <v>153089</v>
      </c>
      <c r="C46" s="8">
        <v>5239</v>
      </c>
      <c r="D46" s="8">
        <v>5566</v>
      </c>
      <c r="E46" s="8">
        <v>210</v>
      </c>
      <c r="F46" s="8">
        <v>10554</v>
      </c>
    </row>
    <row r="47" spans="1:6" x14ac:dyDescent="0.3">
      <c r="A47" s="6" t="s">
        <v>53</v>
      </c>
      <c r="B47" s="8">
        <v>160779</v>
      </c>
      <c r="C47" s="8">
        <v>13282</v>
      </c>
      <c r="D47" s="8">
        <v>6464</v>
      </c>
      <c r="E47" s="8">
        <v>83</v>
      </c>
      <c r="F47" s="8">
        <v>12444</v>
      </c>
    </row>
    <row r="48" spans="1:6" x14ac:dyDescent="0.3">
      <c r="A48" s="6" t="s">
        <v>54</v>
      </c>
      <c r="B48" s="8">
        <v>254254</v>
      </c>
      <c r="C48" s="8">
        <v>7733</v>
      </c>
      <c r="D48" s="8">
        <v>4214</v>
      </c>
      <c r="E48" s="8">
        <v>37</v>
      </c>
      <c r="F48" s="8">
        <v>5741</v>
      </c>
    </row>
    <row r="49" spans="1:6" x14ac:dyDescent="0.3">
      <c r="A49" s="6" t="s">
        <v>55</v>
      </c>
      <c r="B49" s="8">
        <v>181793</v>
      </c>
      <c r="C49" s="8">
        <v>7495</v>
      </c>
      <c r="D49" s="8">
        <v>4222</v>
      </c>
      <c r="E49" s="8">
        <v>176</v>
      </c>
      <c r="F49" s="8">
        <v>8066</v>
      </c>
    </row>
    <row r="50" spans="1:6" x14ac:dyDescent="0.3">
      <c r="A50" s="6" t="s">
        <v>56</v>
      </c>
      <c r="B50" s="8">
        <v>234022</v>
      </c>
      <c r="C50" s="8">
        <v>6938</v>
      </c>
      <c r="D50" s="8">
        <v>4693</v>
      </c>
      <c r="E50" s="8">
        <v>82</v>
      </c>
      <c r="F50" s="8">
        <v>6812</v>
      </c>
    </row>
    <row r="51" spans="1:6" x14ac:dyDescent="0.3">
      <c r="A51" s="6" t="s">
        <v>57</v>
      </c>
      <c r="B51" s="8">
        <v>196457</v>
      </c>
      <c r="C51" s="8">
        <v>12509</v>
      </c>
      <c r="D51" s="8">
        <v>8343</v>
      </c>
      <c r="E51" s="8">
        <v>389</v>
      </c>
      <c r="F51" s="8">
        <v>11971</v>
      </c>
    </row>
    <row r="52" spans="1:6" x14ac:dyDescent="0.3">
      <c r="A52" s="6" t="s">
        <v>58</v>
      </c>
      <c r="B52" s="8">
        <v>189152</v>
      </c>
      <c r="C52" s="8">
        <v>8126</v>
      </c>
      <c r="D52" s="8">
        <v>3270</v>
      </c>
      <c r="E52" s="8">
        <v>76</v>
      </c>
      <c r="F52" s="8">
        <v>9588</v>
      </c>
    </row>
    <row r="53" spans="1:6" x14ac:dyDescent="0.3">
      <c r="A53" s="6" t="s">
        <v>59</v>
      </c>
      <c r="B53" s="8">
        <v>151424</v>
      </c>
      <c r="C53" s="8">
        <v>4580</v>
      </c>
      <c r="D53" s="8">
        <v>3421</v>
      </c>
      <c r="E53" s="8">
        <v>147</v>
      </c>
      <c r="F53" s="8">
        <v>5397</v>
      </c>
    </row>
    <row r="54" spans="1:6" x14ac:dyDescent="0.3">
      <c r="A54" s="6" t="s">
        <v>60</v>
      </c>
      <c r="B54" s="8">
        <v>301650</v>
      </c>
      <c r="C54" s="8">
        <v>8514</v>
      </c>
      <c r="D54" s="8">
        <v>5068</v>
      </c>
      <c r="E54" s="8">
        <v>83</v>
      </c>
      <c r="F54" s="8">
        <v>4813</v>
      </c>
    </row>
    <row r="55" spans="1:6" x14ac:dyDescent="0.3">
      <c r="A55" s="5" t="s">
        <v>61</v>
      </c>
      <c r="B55" s="7">
        <v>394045</v>
      </c>
      <c r="C55" s="7">
        <v>141210</v>
      </c>
      <c r="D55" s="7">
        <v>37898</v>
      </c>
      <c r="E55" s="7">
        <v>1105</v>
      </c>
      <c r="F55" s="7">
        <v>87174</v>
      </c>
    </row>
    <row r="56" spans="1:6" x14ac:dyDescent="0.3">
      <c r="A56" s="6" t="s">
        <v>62</v>
      </c>
      <c r="B56" s="8">
        <v>69848</v>
      </c>
      <c r="C56" s="8">
        <v>34992</v>
      </c>
      <c r="D56" s="8">
        <v>10950</v>
      </c>
      <c r="E56" s="8">
        <v>223</v>
      </c>
      <c r="F56" s="8">
        <v>36894</v>
      </c>
    </row>
    <row r="57" spans="1:6" x14ac:dyDescent="0.3">
      <c r="A57" s="6" t="s">
        <v>63</v>
      </c>
      <c r="B57" s="8">
        <v>104577</v>
      </c>
      <c r="C57" s="8">
        <v>29514</v>
      </c>
      <c r="D57" s="8">
        <v>8251</v>
      </c>
      <c r="E57" s="8">
        <v>218</v>
      </c>
      <c r="F57" s="8">
        <v>16317</v>
      </c>
    </row>
    <row r="58" spans="1:6" x14ac:dyDescent="0.3">
      <c r="A58" s="6" t="s">
        <v>64</v>
      </c>
      <c r="B58" s="8">
        <v>44909</v>
      </c>
      <c r="C58" s="8">
        <v>22898</v>
      </c>
      <c r="D58" s="8">
        <v>3476</v>
      </c>
      <c r="E58" s="8">
        <v>18</v>
      </c>
      <c r="F58" s="8">
        <v>6907</v>
      </c>
    </row>
    <row r="59" spans="1:6" x14ac:dyDescent="0.3">
      <c r="A59" s="6" t="s">
        <v>65</v>
      </c>
      <c r="B59" s="8">
        <v>125053</v>
      </c>
      <c r="C59" s="8">
        <v>23982</v>
      </c>
      <c r="D59" s="8">
        <v>6692</v>
      </c>
      <c r="E59" s="8">
        <v>50</v>
      </c>
      <c r="F59" s="8">
        <v>7693</v>
      </c>
    </row>
    <row r="60" spans="1:6" x14ac:dyDescent="0.3">
      <c r="A60" s="6" t="s">
        <v>66</v>
      </c>
      <c r="B60" s="8">
        <v>49658</v>
      </c>
      <c r="C60" s="8">
        <v>29823</v>
      </c>
      <c r="D60" s="8">
        <v>8529</v>
      </c>
      <c r="E60" s="8">
        <v>596</v>
      </c>
      <c r="F60" s="8">
        <v>19363</v>
      </c>
    </row>
    <row r="61" spans="1:6" x14ac:dyDescent="0.3">
      <c r="A61" s="5" t="s">
        <v>67</v>
      </c>
      <c r="B61" s="7">
        <v>434199</v>
      </c>
      <c r="C61" s="7">
        <v>116495</v>
      </c>
      <c r="D61" s="7">
        <v>64220</v>
      </c>
      <c r="E61" s="7">
        <v>5021</v>
      </c>
      <c r="F61" s="7">
        <v>36351</v>
      </c>
    </row>
    <row r="62" spans="1:6" x14ac:dyDescent="0.3">
      <c r="A62" s="6" t="s">
        <v>68</v>
      </c>
      <c r="B62" s="8">
        <v>112096</v>
      </c>
      <c r="C62" s="8">
        <v>30650</v>
      </c>
      <c r="D62" s="8">
        <v>11297</v>
      </c>
      <c r="E62" s="8">
        <v>798</v>
      </c>
      <c r="F62" s="8">
        <v>5263</v>
      </c>
    </row>
    <row r="63" spans="1:6" x14ac:dyDescent="0.3">
      <c r="A63" s="6" t="s">
        <v>69</v>
      </c>
      <c r="B63" s="8">
        <v>104807</v>
      </c>
      <c r="C63" s="8">
        <v>30474</v>
      </c>
      <c r="D63" s="8">
        <v>28274</v>
      </c>
      <c r="E63" s="8">
        <v>2189</v>
      </c>
      <c r="F63" s="8">
        <v>6618</v>
      </c>
    </row>
    <row r="64" spans="1:6" x14ac:dyDescent="0.3">
      <c r="A64" s="6" t="s">
        <v>70</v>
      </c>
      <c r="B64" s="8">
        <v>77858</v>
      </c>
      <c r="C64" s="8">
        <v>27395</v>
      </c>
      <c r="D64" s="8">
        <v>6114</v>
      </c>
      <c r="E64" s="8">
        <v>394</v>
      </c>
      <c r="F64" s="8">
        <v>10092</v>
      </c>
    </row>
    <row r="65" spans="1:6" x14ac:dyDescent="0.3">
      <c r="A65" s="6" t="s">
        <v>71</v>
      </c>
      <c r="B65" s="8">
        <v>139439</v>
      </c>
      <c r="C65" s="8">
        <v>27976</v>
      </c>
      <c r="D65" s="8">
        <v>18534</v>
      </c>
      <c r="E65" s="8">
        <v>1640</v>
      </c>
      <c r="F65" s="8">
        <v>14378</v>
      </c>
    </row>
    <row r="66" spans="1:6" x14ac:dyDescent="0.3">
      <c r="A66" s="5" t="s">
        <v>72</v>
      </c>
      <c r="B66" s="7">
        <v>3008392</v>
      </c>
      <c r="C66" s="7">
        <v>202580</v>
      </c>
      <c r="D66" s="7">
        <v>210406</v>
      </c>
      <c r="E66" s="7">
        <v>20185</v>
      </c>
      <c r="F66" s="7">
        <v>154665</v>
      </c>
    </row>
    <row r="67" spans="1:6" x14ac:dyDescent="0.3">
      <c r="A67" s="6" t="s">
        <v>73</v>
      </c>
      <c r="B67" s="8">
        <v>136990</v>
      </c>
      <c r="C67" s="8">
        <v>14239</v>
      </c>
      <c r="D67" s="8">
        <v>7136</v>
      </c>
      <c r="E67" s="8">
        <v>67</v>
      </c>
      <c r="F67" s="8">
        <v>5806</v>
      </c>
    </row>
    <row r="68" spans="1:6" x14ac:dyDescent="0.3">
      <c r="A68" s="6" t="s">
        <v>74</v>
      </c>
      <c r="B68" s="8">
        <v>115867</v>
      </c>
      <c r="C68" s="8">
        <v>9875</v>
      </c>
      <c r="D68" s="8">
        <v>13940</v>
      </c>
      <c r="E68" s="8">
        <v>774</v>
      </c>
      <c r="F68" s="8">
        <v>18429</v>
      </c>
    </row>
    <row r="69" spans="1:6" x14ac:dyDescent="0.3">
      <c r="A69" s="6" t="s">
        <v>75</v>
      </c>
      <c r="B69" s="8">
        <v>280618</v>
      </c>
      <c r="C69" s="8">
        <v>16219</v>
      </c>
      <c r="D69" s="8">
        <v>10131</v>
      </c>
      <c r="E69" s="8">
        <v>285</v>
      </c>
      <c r="F69" s="8">
        <v>9760</v>
      </c>
    </row>
    <row r="70" spans="1:6" x14ac:dyDescent="0.3">
      <c r="A70" s="6" t="s">
        <v>76</v>
      </c>
      <c r="B70" s="8">
        <v>172763</v>
      </c>
      <c r="C70" s="8">
        <v>26441</v>
      </c>
      <c r="D70" s="8">
        <v>6543</v>
      </c>
      <c r="E70" s="8">
        <v>40</v>
      </c>
      <c r="F70" s="8">
        <v>7747</v>
      </c>
    </row>
    <row r="71" spans="1:6" x14ac:dyDescent="0.3">
      <c r="A71" s="6" t="s">
        <v>77</v>
      </c>
      <c r="B71" s="8">
        <v>436799</v>
      </c>
      <c r="C71" s="8">
        <v>20159</v>
      </c>
      <c r="D71" s="8">
        <v>18986</v>
      </c>
      <c r="E71" s="8">
        <v>717</v>
      </c>
      <c r="F71" s="8">
        <v>10477</v>
      </c>
    </row>
    <row r="72" spans="1:6" x14ac:dyDescent="0.3">
      <c r="A72" s="6" t="s">
        <v>78</v>
      </c>
      <c r="B72" s="8">
        <v>522861</v>
      </c>
      <c r="C72" s="8">
        <v>15148</v>
      </c>
      <c r="D72" s="8">
        <v>21321</v>
      </c>
      <c r="E72" s="8">
        <v>3804</v>
      </c>
      <c r="F72" s="8">
        <v>39217</v>
      </c>
    </row>
    <row r="73" spans="1:6" x14ac:dyDescent="0.3">
      <c r="A73" s="6" t="s">
        <v>79</v>
      </c>
      <c r="B73" s="8">
        <v>594196</v>
      </c>
      <c r="C73" s="8">
        <v>9114</v>
      </c>
      <c r="D73" s="8">
        <v>10182</v>
      </c>
      <c r="E73" s="8">
        <v>2746</v>
      </c>
      <c r="F73" s="8">
        <v>20108</v>
      </c>
    </row>
    <row r="74" spans="1:6" x14ac:dyDescent="0.3">
      <c r="A74" s="6" t="s">
        <v>80</v>
      </c>
      <c r="B74" s="8">
        <v>148132</v>
      </c>
      <c r="C74" s="8">
        <v>12479</v>
      </c>
      <c r="D74" s="8">
        <v>10242</v>
      </c>
      <c r="E74" s="8">
        <v>80</v>
      </c>
      <c r="F74" s="8">
        <v>9235</v>
      </c>
    </row>
    <row r="75" spans="1:6" x14ac:dyDescent="0.3">
      <c r="A75" s="6" t="s">
        <v>81</v>
      </c>
      <c r="B75" s="8">
        <v>251599</v>
      </c>
      <c r="C75" s="8">
        <v>16833</v>
      </c>
      <c r="D75" s="8">
        <v>90045</v>
      </c>
      <c r="E75" s="8">
        <v>11179</v>
      </c>
      <c r="F75" s="8">
        <v>9433</v>
      </c>
    </row>
    <row r="76" spans="1:6" x14ac:dyDescent="0.3">
      <c r="A76" s="6" t="s">
        <v>82</v>
      </c>
      <c r="B76" s="8">
        <v>58893</v>
      </c>
      <c r="C76" s="8">
        <v>21149</v>
      </c>
      <c r="D76" s="8">
        <v>3833</v>
      </c>
      <c r="E76" s="8">
        <v>154</v>
      </c>
      <c r="F76" s="8">
        <v>6956</v>
      </c>
    </row>
    <row r="77" spans="1:6" x14ac:dyDescent="0.3">
      <c r="A77" s="6" t="s">
        <v>83</v>
      </c>
      <c r="B77" s="8">
        <v>127605</v>
      </c>
      <c r="C77" s="8">
        <v>14846</v>
      </c>
      <c r="D77" s="8">
        <v>9697</v>
      </c>
      <c r="E77" s="8">
        <v>60</v>
      </c>
      <c r="F77" s="8">
        <v>7617</v>
      </c>
    </row>
    <row r="78" spans="1:6" x14ac:dyDescent="0.3">
      <c r="A78" s="6" t="s">
        <v>84</v>
      </c>
      <c r="B78" s="8">
        <v>162070</v>
      </c>
      <c r="C78" s="8">
        <v>26079</v>
      </c>
      <c r="D78" s="8">
        <v>8353</v>
      </c>
      <c r="E78" s="8">
        <v>280</v>
      </c>
      <c r="F78" s="8">
        <v>9879</v>
      </c>
    </row>
    <row r="79" spans="1:6" x14ac:dyDescent="0.3">
      <c r="A79" s="5" t="s">
        <v>85</v>
      </c>
      <c r="B79" s="7">
        <v>2756254</v>
      </c>
      <c r="C79" s="7">
        <v>164524</v>
      </c>
      <c r="D79" s="7">
        <v>478250</v>
      </c>
      <c r="E79" s="7">
        <v>58644</v>
      </c>
      <c r="F79" s="7">
        <v>148814</v>
      </c>
    </row>
    <row r="80" spans="1:6" x14ac:dyDescent="0.3">
      <c r="A80" s="6" t="s">
        <v>86</v>
      </c>
      <c r="B80" s="8">
        <v>251978</v>
      </c>
      <c r="C80" s="8">
        <v>9740</v>
      </c>
      <c r="D80" s="8">
        <v>64759</v>
      </c>
      <c r="E80" s="8">
        <v>5124</v>
      </c>
      <c r="F80" s="8">
        <v>5812</v>
      </c>
    </row>
    <row r="81" spans="1:6" x14ac:dyDescent="0.3">
      <c r="A81" s="6" t="s">
        <v>87</v>
      </c>
      <c r="B81" s="8">
        <v>276453</v>
      </c>
      <c r="C81" s="8">
        <v>10990</v>
      </c>
      <c r="D81" s="8">
        <v>60898</v>
      </c>
      <c r="E81" s="8">
        <v>3576</v>
      </c>
      <c r="F81" s="8">
        <v>20722</v>
      </c>
    </row>
    <row r="82" spans="1:6" x14ac:dyDescent="0.3">
      <c r="A82" s="6" t="s">
        <v>88</v>
      </c>
      <c r="B82" s="8">
        <v>293484</v>
      </c>
      <c r="C82" s="8">
        <v>29757</v>
      </c>
      <c r="D82" s="8">
        <v>29405</v>
      </c>
      <c r="E82" s="8">
        <v>975</v>
      </c>
      <c r="F82" s="8">
        <v>9837</v>
      </c>
    </row>
    <row r="83" spans="1:6" x14ac:dyDescent="0.3">
      <c r="A83" s="6" t="s">
        <v>89</v>
      </c>
      <c r="B83" s="8">
        <v>282618</v>
      </c>
      <c r="C83" s="8">
        <v>11628</v>
      </c>
      <c r="D83" s="8">
        <v>40145</v>
      </c>
      <c r="E83" s="8">
        <v>1620</v>
      </c>
      <c r="F83" s="8">
        <v>21831</v>
      </c>
    </row>
    <row r="84" spans="1:6" x14ac:dyDescent="0.3">
      <c r="A84" s="6" t="s">
        <v>90</v>
      </c>
      <c r="B84" s="8">
        <v>141815</v>
      </c>
      <c r="C84" s="8">
        <v>12854</v>
      </c>
      <c r="D84" s="8">
        <v>17622</v>
      </c>
      <c r="E84" s="8">
        <v>2585</v>
      </c>
      <c r="F84" s="8">
        <v>10882</v>
      </c>
    </row>
    <row r="85" spans="1:6" x14ac:dyDescent="0.3">
      <c r="A85" s="6" t="s">
        <v>91</v>
      </c>
      <c r="B85" s="8">
        <v>93314</v>
      </c>
      <c r="C85" s="8">
        <v>16404</v>
      </c>
      <c r="D85" s="8">
        <v>6231</v>
      </c>
      <c r="E85" s="8">
        <v>5</v>
      </c>
      <c r="F85" s="8">
        <v>9021</v>
      </c>
    </row>
    <row r="86" spans="1:6" x14ac:dyDescent="0.3">
      <c r="A86" s="6" t="s">
        <v>92</v>
      </c>
      <c r="B86" s="8">
        <v>285005</v>
      </c>
      <c r="C86" s="8">
        <v>13312</v>
      </c>
      <c r="D86" s="8">
        <v>55020</v>
      </c>
      <c r="E86" s="8">
        <v>5218</v>
      </c>
      <c r="F86" s="8">
        <v>28194</v>
      </c>
    </row>
    <row r="87" spans="1:6" x14ac:dyDescent="0.3">
      <c r="A87" s="6" t="s">
        <v>93</v>
      </c>
      <c r="B87" s="8">
        <v>252815</v>
      </c>
      <c r="C87" s="8">
        <v>15498</v>
      </c>
      <c r="D87" s="8">
        <v>21280</v>
      </c>
      <c r="E87" s="8">
        <v>448</v>
      </c>
      <c r="F87" s="8">
        <v>4128</v>
      </c>
    </row>
    <row r="88" spans="1:6" x14ac:dyDescent="0.3">
      <c r="A88" s="6" t="s">
        <v>94</v>
      </c>
      <c r="B88" s="8">
        <v>257117</v>
      </c>
      <c r="C88" s="8">
        <v>7918</v>
      </c>
      <c r="D88" s="8">
        <v>46713</v>
      </c>
      <c r="E88" s="8">
        <v>2221</v>
      </c>
      <c r="F88" s="8">
        <v>5399</v>
      </c>
    </row>
    <row r="89" spans="1:6" x14ac:dyDescent="0.3">
      <c r="A89" s="6" t="s">
        <v>95</v>
      </c>
      <c r="B89" s="8">
        <v>153116</v>
      </c>
      <c r="C89" s="8">
        <v>6399</v>
      </c>
      <c r="D89" s="8">
        <v>48690</v>
      </c>
      <c r="E89" s="8">
        <v>21005</v>
      </c>
      <c r="F89" s="8">
        <v>6442</v>
      </c>
    </row>
    <row r="90" spans="1:6" x14ac:dyDescent="0.3">
      <c r="A90" s="6" t="s">
        <v>96</v>
      </c>
      <c r="B90" s="8">
        <v>199829</v>
      </c>
      <c r="C90" s="8">
        <v>5803</v>
      </c>
      <c r="D90" s="8">
        <v>73020</v>
      </c>
      <c r="E90" s="8">
        <v>15686</v>
      </c>
      <c r="F90" s="8">
        <v>10687</v>
      </c>
    </row>
    <row r="91" spans="1:6" x14ac:dyDescent="0.3">
      <c r="A91" s="6" t="s">
        <v>97</v>
      </c>
      <c r="B91" s="8">
        <v>186108</v>
      </c>
      <c r="C91" s="8">
        <v>14004</v>
      </c>
      <c r="D91" s="8">
        <v>7446</v>
      </c>
      <c r="E91" s="8">
        <v>175</v>
      </c>
      <c r="F91" s="8">
        <v>8339</v>
      </c>
    </row>
    <row r="92" spans="1:6" x14ac:dyDescent="0.3">
      <c r="A92" s="6" t="s">
        <v>98</v>
      </c>
      <c r="B92" s="8">
        <v>82603</v>
      </c>
      <c r="C92" s="8">
        <v>10216</v>
      </c>
      <c r="D92" s="8">
        <v>7020</v>
      </c>
      <c r="E92" s="8">
        <v>6</v>
      </c>
      <c r="F92" s="8">
        <v>7519</v>
      </c>
    </row>
    <row r="93" spans="1:6" x14ac:dyDescent="0.3">
      <c r="A93" s="5" t="s">
        <v>99</v>
      </c>
      <c r="B93" s="7">
        <v>2668759</v>
      </c>
      <c r="C93" s="7">
        <v>200079</v>
      </c>
      <c r="D93" s="7">
        <v>230524</v>
      </c>
      <c r="E93" s="7">
        <v>205446</v>
      </c>
      <c r="F93" s="7">
        <v>153778</v>
      </c>
    </row>
    <row r="94" spans="1:6" x14ac:dyDescent="0.3">
      <c r="A94" s="6" t="s">
        <v>100</v>
      </c>
      <c r="B94" s="8">
        <v>209302</v>
      </c>
      <c r="C94" s="8">
        <v>18008</v>
      </c>
      <c r="D94" s="8">
        <v>6871</v>
      </c>
      <c r="E94" s="8">
        <v>577</v>
      </c>
      <c r="F94" s="8">
        <v>20328</v>
      </c>
    </row>
    <row r="95" spans="1:6" x14ac:dyDescent="0.3">
      <c r="A95" s="6" t="s">
        <v>101</v>
      </c>
      <c r="B95" s="8">
        <v>145100</v>
      </c>
      <c r="C95" s="8">
        <v>33248</v>
      </c>
      <c r="D95" s="8">
        <v>6541</v>
      </c>
      <c r="E95" s="8">
        <v>129</v>
      </c>
      <c r="F95" s="8">
        <v>11156</v>
      </c>
    </row>
    <row r="96" spans="1:6" x14ac:dyDescent="0.3">
      <c r="A96" s="6" t="s">
        <v>102</v>
      </c>
      <c r="B96" s="8">
        <v>327004</v>
      </c>
      <c r="C96" s="8">
        <v>11282</v>
      </c>
      <c r="D96" s="8">
        <v>45347</v>
      </c>
      <c r="E96" s="8">
        <v>2297</v>
      </c>
      <c r="F96" s="8">
        <v>8620</v>
      </c>
    </row>
    <row r="97" spans="1:6" x14ac:dyDescent="0.3">
      <c r="A97" s="6" t="s">
        <v>103</v>
      </c>
      <c r="B97" s="8">
        <v>175500</v>
      </c>
      <c r="C97" s="8">
        <v>23028</v>
      </c>
      <c r="D97" s="8">
        <v>10862</v>
      </c>
      <c r="E97" s="8">
        <v>812</v>
      </c>
      <c r="F97" s="8">
        <v>10398</v>
      </c>
    </row>
    <row r="98" spans="1:6" x14ac:dyDescent="0.3">
      <c r="A98" s="6" t="s">
        <v>104</v>
      </c>
      <c r="B98" s="8">
        <v>345320</v>
      </c>
      <c r="C98" s="8">
        <v>12791</v>
      </c>
      <c r="D98" s="8">
        <v>26947</v>
      </c>
      <c r="E98" s="8">
        <v>4432</v>
      </c>
      <c r="F98" s="8">
        <v>9945</v>
      </c>
    </row>
    <row r="99" spans="1:6" x14ac:dyDescent="0.3">
      <c r="A99" s="6" t="s">
        <v>105</v>
      </c>
      <c r="B99" s="8">
        <v>309824</v>
      </c>
      <c r="C99" s="8">
        <v>16322</v>
      </c>
      <c r="D99" s="8">
        <v>27009</v>
      </c>
      <c r="E99" s="8">
        <v>46640</v>
      </c>
      <c r="F99" s="8">
        <v>18630</v>
      </c>
    </row>
    <row r="100" spans="1:6" x14ac:dyDescent="0.3">
      <c r="A100" s="6" t="s">
        <v>106</v>
      </c>
      <c r="B100" s="8">
        <v>145973</v>
      </c>
      <c r="C100" s="8">
        <v>15864</v>
      </c>
      <c r="D100" s="8">
        <v>8852</v>
      </c>
      <c r="E100" s="8">
        <v>387</v>
      </c>
      <c r="F100" s="8">
        <v>7936</v>
      </c>
    </row>
    <row r="101" spans="1:6" x14ac:dyDescent="0.3">
      <c r="A101" s="6" t="s">
        <v>107</v>
      </c>
      <c r="B101" s="8">
        <v>207364</v>
      </c>
      <c r="C101" s="8">
        <v>15028</v>
      </c>
      <c r="D101" s="8">
        <v>8559</v>
      </c>
      <c r="E101" s="8">
        <v>1064</v>
      </c>
      <c r="F101" s="8">
        <v>3275</v>
      </c>
    </row>
    <row r="102" spans="1:6" x14ac:dyDescent="0.3">
      <c r="A102" s="6" t="s">
        <v>108</v>
      </c>
      <c r="B102" s="8">
        <v>284968</v>
      </c>
      <c r="C102" s="8">
        <v>24710</v>
      </c>
      <c r="D102" s="8">
        <v>15133</v>
      </c>
      <c r="E102" s="8">
        <v>724</v>
      </c>
      <c r="F102" s="8">
        <v>8692</v>
      </c>
    </row>
    <row r="103" spans="1:6" x14ac:dyDescent="0.3">
      <c r="A103" s="6" t="s">
        <v>109</v>
      </c>
      <c r="B103" s="8">
        <v>83542</v>
      </c>
      <c r="C103" s="8">
        <v>11784</v>
      </c>
      <c r="D103" s="8">
        <v>6809</v>
      </c>
      <c r="E103" s="8">
        <v>190</v>
      </c>
      <c r="F103" s="8">
        <v>5011</v>
      </c>
    </row>
    <row r="104" spans="1:6" x14ac:dyDescent="0.3">
      <c r="A104" s="6" t="s">
        <v>110</v>
      </c>
      <c r="B104" s="8">
        <v>226488</v>
      </c>
      <c r="C104" s="8">
        <v>8113</v>
      </c>
      <c r="D104" s="8">
        <v>45365</v>
      </c>
      <c r="E104" s="8">
        <v>115175</v>
      </c>
      <c r="F104" s="8">
        <v>29274</v>
      </c>
    </row>
    <row r="105" spans="1:6" x14ac:dyDescent="0.3">
      <c r="A105" s="6" t="s">
        <v>111</v>
      </c>
      <c r="B105" s="8">
        <v>208374</v>
      </c>
      <c r="C105" s="8">
        <v>9902</v>
      </c>
      <c r="D105" s="8">
        <v>22229</v>
      </c>
      <c r="E105" s="8">
        <v>33021</v>
      </c>
      <c r="F105" s="8">
        <v>20511</v>
      </c>
    </row>
    <row r="106" spans="1:6" x14ac:dyDescent="0.3">
      <c r="A106" s="5" t="s">
        <v>112</v>
      </c>
      <c r="B106" s="7">
        <v>1651240</v>
      </c>
      <c r="C106" s="7">
        <v>55686</v>
      </c>
      <c r="D106" s="7">
        <v>226755</v>
      </c>
      <c r="E106" s="7">
        <v>179934</v>
      </c>
      <c r="F106" s="7">
        <v>109456</v>
      </c>
    </row>
    <row r="107" spans="1:6" x14ac:dyDescent="0.3">
      <c r="A107" s="6" t="s">
        <v>113</v>
      </c>
      <c r="B107" s="8">
        <v>423366</v>
      </c>
      <c r="C107" s="8">
        <v>8143</v>
      </c>
      <c r="D107" s="8">
        <v>45755</v>
      </c>
      <c r="E107" s="8">
        <v>46472</v>
      </c>
      <c r="F107" s="8">
        <v>14417</v>
      </c>
    </row>
    <row r="108" spans="1:6" x14ac:dyDescent="0.3">
      <c r="A108" s="6" t="s">
        <v>114</v>
      </c>
      <c r="B108" s="8">
        <v>252376</v>
      </c>
      <c r="C108" s="8">
        <v>6194</v>
      </c>
      <c r="D108" s="8">
        <v>30099</v>
      </c>
      <c r="E108" s="8">
        <v>91236</v>
      </c>
      <c r="F108" s="8">
        <v>15222</v>
      </c>
    </row>
    <row r="109" spans="1:6" x14ac:dyDescent="0.3">
      <c r="A109" s="6" t="s">
        <v>115</v>
      </c>
      <c r="B109" s="8">
        <v>272496</v>
      </c>
      <c r="C109" s="8">
        <v>2988</v>
      </c>
      <c r="D109" s="8">
        <v>41750</v>
      </c>
      <c r="E109" s="8">
        <v>32321</v>
      </c>
      <c r="F109" s="8">
        <v>5237</v>
      </c>
    </row>
    <row r="110" spans="1:6" x14ac:dyDescent="0.3">
      <c r="A110" s="6" t="s">
        <v>116</v>
      </c>
      <c r="B110" s="8">
        <v>144383</v>
      </c>
      <c r="C110" s="8">
        <v>17730</v>
      </c>
      <c r="D110" s="8">
        <v>63090</v>
      </c>
      <c r="E110" s="8">
        <v>6486</v>
      </c>
      <c r="F110" s="8">
        <v>60089</v>
      </c>
    </row>
    <row r="111" spans="1:6" x14ac:dyDescent="0.3">
      <c r="A111" s="6" t="s">
        <v>117</v>
      </c>
      <c r="B111" s="8">
        <v>411320</v>
      </c>
      <c r="C111" s="8">
        <v>9225</v>
      </c>
      <c r="D111" s="8">
        <v>33389</v>
      </c>
      <c r="E111" s="8">
        <v>2504</v>
      </c>
      <c r="F111" s="8">
        <v>7563</v>
      </c>
    </row>
    <row r="112" spans="1:6" x14ac:dyDescent="0.3">
      <c r="A112" s="6" t="s">
        <v>118</v>
      </c>
      <c r="B112" s="8">
        <v>147300</v>
      </c>
      <c r="C112" s="8">
        <v>11406</v>
      </c>
      <c r="D112" s="8">
        <v>12673</v>
      </c>
      <c r="E112" s="8">
        <v>914</v>
      </c>
      <c r="F112" s="8">
        <v>6928</v>
      </c>
    </row>
    <row r="113" spans="1:6" x14ac:dyDescent="0.3">
      <c r="A113" s="5" t="s">
        <v>119</v>
      </c>
      <c r="B113" s="7">
        <v>599793</v>
      </c>
      <c r="C113" s="7">
        <v>6662</v>
      </c>
      <c r="D113" s="7">
        <v>115598</v>
      </c>
      <c r="E113" s="7">
        <v>42949</v>
      </c>
      <c r="F113" s="7">
        <v>11560</v>
      </c>
    </row>
    <row r="114" spans="1:6" x14ac:dyDescent="0.3">
      <c r="A114" s="6" t="s">
        <v>120</v>
      </c>
      <c r="B114" s="8">
        <v>304957</v>
      </c>
      <c r="C114" s="8">
        <v>3393</v>
      </c>
      <c r="D114" s="8">
        <v>40074</v>
      </c>
      <c r="E114" s="8">
        <v>13284</v>
      </c>
      <c r="F114" s="8">
        <v>3485</v>
      </c>
    </row>
    <row r="115" spans="1:6" x14ac:dyDescent="0.3">
      <c r="A115" s="6" t="s">
        <v>121</v>
      </c>
      <c r="B115" s="8">
        <v>294835</v>
      </c>
      <c r="C115" s="8">
        <v>3269</v>
      </c>
      <c r="D115" s="8">
        <v>75524</v>
      </c>
      <c r="E115" s="8">
        <v>29665</v>
      </c>
      <c r="F115" s="8">
        <v>8075</v>
      </c>
    </row>
    <row r="116" spans="1:6" x14ac:dyDescent="0.3">
      <c r="A116" s="5" t="s">
        <v>122</v>
      </c>
      <c r="B116" s="7">
        <v>7901381</v>
      </c>
      <c r="C116" s="7">
        <v>50636</v>
      </c>
      <c r="D116" s="7">
        <v>58861</v>
      </c>
      <c r="E116" s="7">
        <v>21702</v>
      </c>
      <c r="F116" s="7">
        <v>637187</v>
      </c>
    </row>
    <row r="117" spans="1:6" x14ac:dyDescent="0.3">
      <c r="A117" s="6" t="s">
        <v>123</v>
      </c>
      <c r="B117" s="8">
        <v>79704</v>
      </c>
      <c r="C117" s="8">
        <v>0</v>
      </c>
      <c r="D117" s="8">
        <v>14184</v>
      </c>
      <c r="E117" s="8">
        <v>741</v>
      </c>
      <c r="F117" s="8">
        <v>2092</v>
      </c>
    </row>
    <row r="118" spans="1:6" x14ac:dyDescent="0.3">
      <c r="A118" s="6" t="s">
        <v>124</v>
      </c>
      <c r="B118" s="8">
        <v>53922</v>
      </c>
      <c r="C118" s="8">
        <v>0</v>
      </c>
      <c r="D118" s="8">
        <v>6069</v>
      </c>
      <c r="E118" s="8">
        <v>638</v>
      </c>
      <c r="F118" s="8">
        <v>1170</v>
      </c>
    </row>
    <row r="119" spans="1:6" x14ac:dyDescent="0.3">
      <c r="A119" s="6" t="s">
        <v>125</v>
      </c>
      <c r="B119" s="8">
        <v>7619059</v>
      </c>
      <c r="C119" s="8">
        <v>50636</v>
      </c>
      <c r="D119" s="8">
        <v>9542</v>
      </c>
      <c r="E119" s="8">
        <v>3267</v>
      </c>
      <c r="F119" s="8">
        <v>629999</v>
      </c>
    </row>
    <row r="120" spans="1:6" x14ac:dyDescent="0.3">
      <c r="A120" s="6" t="s">
        <v>126</v>
      </c>
      <c r="B120" s="8">
        <v>127036</v>
      </c>
      <c r="C120" s="8">
        <v>0</v>
      </c>
      <c r="D120" s="8">
        <v>25926</v>
      </c>
      <c r="E120" s="8">
        <v>16475</v>
      </c>
      <c r="F120" s="8">
        <v>3561</v>
      </c>
    </row>
    <row r="121" spans="1:6" x14ac:dyDescent="0.3">
      <c r="A121" s="6" t="s">
        <v>127</v>
      </c>
      <c r="B121" s="8">
        <v>21660</v>
      </c>
      <c r="C121" s="8">
        <v>0</v>
      </c>
      <c r="D121" s="8">
        <v>3139</v>
      </c>
      <c r="E121" s="8">
        <v>581</v>
      </c>
      <c r="F121" s="8">
        <v>365</v>
      </c>
    </row>
    <row r="122" spans="1:6" x14ac:dyDescent="0.3">
      <c r="A122" s="16" t="s">
        <v>128</v>
      </c>
      <c r="B122" s="16"/>
      <c r="C122" s="16"/>
      <c r="D122" s="16"/>
      <c r="E122" s="16"/>
      <c r="F122" s="16"/>
    </row>
    <row r="123" spans="1:6" x14ac:dyDescent="0.3">
      <c r="A123" s="17" t="s">
        <v>129</v>
      </c>
      <c r="B123" s="13"/>
      <c r="C123" s="13"/>
      <c r="D123" s="13"/>
      <c r="E123" s="13"/>
      <c r="F123" s="13"/>
    </row>
  </sheetData>
  <mergeCells count="5">
    <mergeCell ref="H1:J2"/>
    <mergeCell ref="A1:F1"/>
    <mergeCell ref="A3:F3"/>
    <mergeCell ref="A122:F122"/>
    <mergeCell ref="A123:F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23"/>
  <sheetViews>
    <sheetView workbookViewId="0">
      <selection activeCell="I17" sqref="I17"/>
    </sheetView>
  </sheetViews>
  <sheetFormatPr baseColWidth="10" defaultRowHeight="15.75" x14ac:dyDescent="0.3"/>
  <cols>
    <col min="1" max="1" width="25.75" customWidth="1"/>
    <col min="2" max="5" width="12.75" customWidth="1"/>
  </cols>
  <sheetData>
    <row r="1" spans="1:9" ht="15" customHeight="1" x14ac:dyDescent="0.3">
      <c r="A1" s="14" t="s">
        <v>164</v>
      </c>
      <c r="B1" s="13"/>
      <c r="C1" s="13"/>
      <c r="D1" s="13"/>
      <c r="E1" s="13"/>
      <c r="G1" s="12" t="str">
        <f>HYPERLINK("#'sommaire'!A1", "Retour sommaire")</f>
        <v>Retour sommaire</v>
      </c>
      <c r="H1" s="13"/>
      <c r="I1" s="13"/>
    </row>
    <row r="2" spans="1:9" x14ac:dyDescent="0.3">
      <c r="G2" s="13"/>
      <c r="H2" s="13"/>
      <c r="I2" s="13"/>
    </row>
    <row r="3" spans="1:9" x14ac:dyDescent="0.3">
      <c r="A3" s="15" t="s">
        <v>145</v>
      </c>
      <c r="B3" s="13"/>
      <c r="C3" s="13"/>
      <c r="D3" s="13"/>
      <c r="E3" s="13"/>
    </row>
    <row r="4" spans="1:9" ht="31.5" x14ac:dyDescent="0.3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spans="1:9" x14ac:dyDescent="0.3">
      <c r="A5" s="5" t="s">
        <v>11</v>
      </c>
      <c r="B5" s="9">
        <v>8.1999999999999993</v>
      </c>
      <c r="C5" s="9">
        <v>43.8</v>
      </c>
      <c r="D5" s="9">
        <v>48.1</v>
      </c>
      <c r="E5" s="9">
        <v>100</v>
      </c>
    </row>
    <row r="6" spans="1:9" x14ac:dyDescent="0.3">
      <c r="A6" s="5" t="s">
        <v>12</v>
      </c>
      <c r="B6" s="9">
        <v>9.4</v>
      </c>
      <c r="C6" s="9">
        <v>50.6</v>
      </c>
      <c r="D6" s="9">
        <v>40.1</v>
      </c>
      <c r="E6" s="9">
        <v>100</v>
      </c>
    </row>
    <row r="7" spans="1:9" x14ac:dyDescent="0.3">
      <c r="A7" s="5" t="s">
        <v>13</v>
      </c>
      <c r="B7" s="9">
        <v>21.7</v>
      </c>
      <c r="C7" s="9">
        <v>48.7</v>
      </c>
      <c r="D7" s="9">
        <v>29.6</v>
      </c>
      <c r="E7" s="9">
        <v>100</v>
      </c>
    </row>
    <row r="8" spans="1:9" x14ac:dyDescent="0.3">
      <c r="A8" s="6" t="s">
        <v>14</v>
      </c>
      <c r="B8" s="10">
        <v>84.9</v>
      </c>
      <c r="C8" s="10">
        <v>0.2</v>
      </c>
      <c r="D8" s="10">
        <v>15</v>
      </c>
      <c r="E8" s="10">
        <v>100</v>
      </c>
    </row>
    <row r="9" spans="1:9" x14ac:dyDescent="0.3">
      <c r="A9" s="6" t="s">
        <v>15</v>
      </c>
      <c r="B9" s="10">
        <v>13</v>
      </c>
      <c r="C9" s="10">
        <v>58</v>
      </c>
      <c r="D9" s="10">
        <v>29</v>
      </c>
      <c r="E9" s="10">
        <v>100</v>
      </c>
    </row>
    <row r="10" spans="1:9" x14ac:dyDescent="0.3">
      <c r="A10" s="6" t="s">
        <v>16</v>
      </c>
      <c r="B10" s="10">
        <v>21.7</v>
      </c>
      <c r="C10" s="10">
        <v>40.6</v>
      </c>
      <c r="D10" s="10">
        <v>37.700000000000003</v>
      </c>
      <c r="E10" s="10">
        <v>100</v>
      </c>
    </row>
    <row r="11" spans="1:9" x14ac:dyDescent="0.3">
      <c r="A11" s="6" t="s">
        <v>17</v>
      </c>
      <c r="B11" s="10">
        <v>23.7</v>
      </c>
      <c r="C11" s="10">
        <v>48.5</v>
      </c>
      <c r="D11" s="10">
        <v>27.9</v>
      </c>
      <c r="E11" s="10">
        <v>100</v>
      </c>
    </row>
    <row r="12" spans="1:9" x14ac:dyDescent="0.3">
      <c r="A12" s="6" t="s">
        <v>18</v>
      </c>
      <c r="B12" s="10">
        <v>76</v>
      </c>
      <c r="C12" s="10">
        <v>1.5</v>
      </c>
      <c r="D12" s="10">
        <v>22.5</v>
      </c>
      <c r="E12" s="10">
        <v>100</v>
      </c>
    </row>
    <row r="13" spans="1:9" x14ac:dyDescent="0.3">
      <c r="A13" s="6" t="s">
        <v>19</v>
      </c>
      <c r="B13" s="10">
        <v>80.5</v>
      </c>
      <c r="C13" s="10">
        <v>2.9</v>
      </c>
      <c r="D13" s="10">
        <v>16.600000000000001</v>
      </c>
      <c r="E13" s="10">
        <v>100</v>
      </c>
    </row>
    <row r="14" spans="1:9" x14ac:dyDescent="0.3">
      <c r="A14" s="6" t="s">
        <v>20</v>
      </c>
      <c r="B14" s="10">
        <v>73.900000000000006</v>
      </c>
      <c r="C14" s="10">
        <v>5.4</v>
      </c>
      <c r="D14" s="10">
        <v>20.7</v>
      </c>
      <c r="E14" s="10">
        <v>100</v>
      </c>
    </row>
    <row r="15" spans="1:9" x14ac:dyDescent="0.3">
      <c r="A15" s="6" t="s">
        <v>21</v>
      </c>
      <c r="B15" s="10">
        <v>25.7</v>
      </c>
      <c r="C15" s="10">
        <v>48</v>
      </c>
      <c r="D15" s="10">
        <v>26.3</v>
      </c>
      <c r="E15" s="10">
        <v>100</v>
      </c>
    </row>
    <row r="16" spans="1:9" x14ac:dyDescent="0.3">
      <c r="A16" s="5" t="s">
        <v>22</v>
      </c>
      <c r="B16" s="9">
        <v>8.5</v>
      </c>
      <c r="C16" s="9">
        <v>60.5</v>
      </c>
      <c r="D16" s="9">
        <v>31</v>
      </c>
      <c r="E16" s="9">
        <v>100</v>
      </c>
    </row>
    <row r="17" spans="1:9" x14ac:dyDescent="0.3">
      <c r="A17" s="6" t="s">
        <v>23</v>
      </c>
      <c r="B17" s="10">
        <v>6.8</v>
      </c>
      <c r="C17" s="10">
        <v>61.3</v>
      </c>
      <c r="D17" s="10">
        <v>31.9</v>
      </c>
      <c r="E17" s="10">
        <v>100</v>
      </c>
      <c r="I17" s="11"/>
    </row>
    <row r="18" spans="1:9" x14ac:dyDescent="0.3">
      <c r="A18" s="6" t="s">
        <v>24</v>
      </c>
      <c r="B18" s="10">
        <v>8</v>
      </c>
      <c r="C18" s="10">
        <v>76.7</v>
      </c>
      <c r="D18" s="10">
        <v>15.3</v>
      </c>
      <c r="E18" s="10">
        <v>100</v>
      </c>
    </row>
    <row r="19" spans="1:9" x14ac:dyDescent="0.3">
      <c r="A19" s="6" t="s">
        <v>25</v>
      </c>
      <c r="B19" s="10">
        <v>6.3</v>
      </c>
      <c r="C19" s="10">
        <v>66.5</v>
      </c>
      <c r="D19" s="10">
        <v>27.2</v>
      </c>
      <c r="E19" s="10">
        <v>100</v>
      </c>
    </row>
    <row r="20" spans="1:9" x14ac:dyDescent="0.3">
      <c r="A20" s="6" t="s">
        <v>26</v>
      </c>
      <c r="B20" s="10">
        <v>10.9</v>
      </c>
      <c r="C20" s="10">
        <v>57.4</v>
      </c>
      <c r="D20" s="10">
        <v>31.8</v>
      </c>
      <c r="E20" s="10">
        <v>100</v>
      </c>
    </row>
    <row r="21" spans="1:9" x14ac:dyDescent="0.3">
      <c r="A21" s="6" t="s">
        <v>27</v>
      </c>
      <c r="B21" s="10">
        <v>8.6</v>
      </c>
      <c r="C21" s="10">
        <v>47.9</v>
      </c>
      <c r="D21" s="10">
        <v>43.6</v>
      </c>
      <c r="E21" s="10">
        <v>100</v>
      </c>
    </row>
    <row r="22" spans="1:9" x14ac:dyDescent="0.3">
      <c r="A22" s="6" t="s">
        <v>28</v>
      </c>
      <c r="B22" s="10">
        <v>10.6</v>
      </c>
      <c r="C22" s="10">
        <v>54.2</v>
      </c>
      <c r="D22" s="10">
        <v>35.200000000000003</v>
      </c>
      <c r="E22" s="10">
        <v>100</v>
      </c>
    </row>
    <row r="23" spans="1:9" x14ac:dyDescent="0.3">
      <c r="A23" s="5" t="s">
        <v>29</v>
      </c>
      <c r="B23" s="9">
        <v>7</v>
      </c>
      <c r="C23" s="9">
        <v>51.5</v>
      </c>
      <c r="D23" s="9">
        <v>41.6</v>
      </c>
      <c r="E23" s="9">
        <v>100</v>
      </c>
    </row>
    <row r="24" spans="1:9" x14ac:dyDescent="0.3">
      <c r="A24" s="6" t="s">
        <v>30</v>
      </c>
      <c r="B24" s="10">
        <v>6.3</v>
      </c>
      <c r="C24" s="10">
        <v>52.7</v>
      </c>
      <c r="D24" s="10">
        <v>40.9</v>
      </c>
      <c r="E24" s="10">
        <v>100</v>
      </c>
    </row>
    <row r="25" spans="1:9" x14ac:dyDescent="0.3">
      <c r="A25" s="6" t="s">
        <v>31</v>
      </c>
      <c r="B25" s="10">
        <v>7.9</v>
      </c>
      <c r="C25" s="10">
        <v>42.2</v>
      </c>
      <c r="D25" s="10">
        <v>49.9</v>
      </c>
      <c r="E25" s="10">
        <v>100</v>
      </c>
    </row>
    <row r="26" spans="1:9" x14ac:dyDescent="0.3">
      <c r="A26" s="6" t="s">
        <v>32</v>
      </c>
      <c r="B26" s="10">
        <v>6.9</v>
      </c>
      <c r="C26" s="10">
        <v>38.1</v>
      </c>
      <c r="D26" s="10">
        <v>55</v>
      </c>
      <c r="E26" s="10">
        <v>100</v>
      </c>
    </row>
    <row r="27" spans="1:9" x14ac:dyDescent="0.3">
      <c r="A27" s="6" t="s">
        <v>33</v>
      </c>
      <c r="B27" s="10">
        <v>5.5</v>
      </c>
      <c r="C27" s="10">
        <v>54</v>
      </c>
      <c r="D27" s="10">
        <v>40.6</v>
      </c>
      <c r="E27" s="10">
        <v>100</v>
      </c>
    </row>
    <row r="28" spans="1:9" x14ac:dyDescent="0.3">
      <c r="A28" s="6" t="s">
        <v>34</v>
      </c>
      <c r="B28" s="10">
        <v>6.3</v>
      </c>
      <c r="C28" s="10">
        <v>45</v>
      </c>
      <c r="D28" s="10">
        <v>48.7</v>
      </c>
      <c r="E28" s="10">
        <v>100</v>
      </c>
    </row>
    <row r="29" spans="1:9" x14ac:dyDescent="0.3">
      <c r="A29" s="6" t="s">
        <v>35</v>
      </c>
      <c r="B29" s="10">
        <v>8.3000000000000007</v>
      </c>
      <c r="C29" s="10">
        <v>61.5</v>
      </c>
      <c r="D29" s="10">
        <v>30.2</v>
      </c>
      <c r="E29" s="10">
        <v>100</v>
      </c>
    </row>
    <row r="30" spans="1:9" x14ac:dyDescent="0.3">
      <c r="A30" s="6" t="s">
        <v>36</v>
      </c>
      <c r="B30" s="10">
        <v>6.8</v>
      </c>
      <c r="C30" s="10">
        <v>57.8</v>
      </c>
      <c r="D30" s="10">
        <v>35.4</v>
      </c>
      <c r="E30" s="10">
        <v>100</v>
      </c>
    </row>
    <row r="31" spans="1:9" x14ac:dyDescent="0.3">
      <c r="A31" s="6" t="s">
        <v>37</v>
      </c>
      <c r="B31" s="10">
        <v>15</v>
      </c>
      <c r="C31" s="10">
        <v>34.299999999999997</v>
      </c>
      <c r="D31" s="10">
        <v>50.7</v>
      </c>
      <c r="E31" s="10">
        <v>100</v>
      </c>
    </row>
    <row r="32" spans="1:9" x14ac:dyDescent="0.3">
      <c r="A32" s="5" t="s">
        <v>38</v>
      </c>
      <c r="B32" s="9">
        <v>10.7</v>
      </c>
      <c r="C32" s="9">
        <v>68.5</v>
      </c>
      <c r="D32" s="9">
        <v>20.8</v>
      </c>
      <c r="E32" s="9">
        <v>100</v>
      </c>
    </row>
    <row r="33" spans="1:5" x14ac:dyDescent="0.3">
      <c r="A33" s="6" t="s">
        <v>39</v>
      </c>
      <c r="B33" s="10">
        <v>12</v>
      </c>
      <c r="C33" s="10">
        <v>71.2</v>
      </c>
      <c r="D33" s="10">
        <v>16.8</v>
      </c>
      <c r="E33" s="10">
        <v>100</v>
      </c>
    </row>
    <row r="34" spans="1:5" x14ac:dyDescent="0.3">
      <c r="A34" s="6" t="s">
        <v>40</v>
      </c>
      <c r="B34" s="10">
        <v>10.9</v>
      </c>
      <c r="C34" s="10">
        <v>63.9</v>
      </c>
      <c r="D34" s="10">
        <v>25.1</v>
      </c>
      <c r="E34" s="10">
        <v>100</v>
      </c>
    </row>
    <row r="35" spans="1:5" x14ac:dyDescent="0.3">
      <c r="A35" s="6" t="s">
        <v>41</v>
      </c>
      <c r="B35" s="10">
        <v>10.6</v>
      </c>
      <c r="C35" s="10">
        <v>73.400000000000006</v>
      </c>
      <c r="D35" s="10">
        <v>16</v>
      </c>
      <c r="E35" s="10">
        <v>100</v>
      </c>
    </row>
    <row r="36" spans="1:5" x14ac:dyDescent="0.3">
      <c r="A36" s="6" t="s">
        <v>42</v>
      </c>
      <c r="B36" s="10">
        <v>7.2</v>
      </c>
      <c r="C36" s="10">
        <v>69.2</v>
      </c>
      <c r="D36" s="10">
        <v>23.6</v>
      </c>
      <c r="E36" s="10">
        <v>100</v>
      </c>
    </row>
    <row r="37" spans="1:5" x14ac:dyDescent="0.3">
      <c r="A37" s="6" t="s">
        <v>43</v>
      </c>
      <c r="B37" s="10">
        <v>13</v>
      </c>
      <c r="C37" s="10">
        <v>65</v>
      </c>
      <c r="D37" s="10">
        <v>22</v>
      </c>
      <c r="E37" s="10">
        <v>100</v>
      </c>
    </row>
    <row r="38" spans="1:5" x14ac:dyDescent="0.3">
      <c r="A38" s="5" t="s">
        <v>44</v>
      </c>
      <c r="B38" s="9">
        <v>11.9</v>
      </c>
      <c r="C38" s="9">
        <v>68.5</v>
      </c>
      <c r="D38" s="9">
        <v>19.600000000000001</v>
      </c>
      <c r="E38" s="9">
        <v>100</v>
      </c>
    </row>
    <row r="39" spans="1:5" x14ac:dyDescent="0.3">
      <c r="A39" s="6" t="s">
        <v>45</v>
      </c>
      <c r="B39" s="10">
        <v>7.7</v>
      </c>
      <c r="C39" s="10">
        <v>68.099999999999994</v>
      </c>
      <c r="D39" s="10">
        <v>24.2</v>
      </c>
      <c r="E39" s="10">
        <v>100</v>
      </c>
    </row>
    <row r="40" spans="1:5" x14ac:dyDescent="0.3">
      <c r="A40" s="6" t="s">
        <v>46</v>
      </c>
      <c r="B40" s="10">
        <v>20</v>
      </c>
      <c r="C40" s="10">
        <v>63.4</v>
      </c>
      <c r="D40" s="10">
        <v>16.600000000000001</v>
      </c>
      <c r="E40" s="10">
        <v>100</v>
      </c>
    </row>
    <row r="41" spans="1:5" x14ac:dyDescent="0.3">
      <c r="A41" s="6" t="s">
        <v>47</v>
      </c>
      <c r="B41" s="10">
        <v>10.199999999999999</v>
      </c>
      <c r="C41" s="10">
        <v>63.8</v>
      </c>
      <c r="D41" s="10">
        <v>26</v>
      </c>
      <c r="E41" s="10">
        <v>100</v>
      </c>
    </row>
    <row r="42" spans="1:5" x14ac:dyDescent="0.3">
      <c r="A42" s="6" t="s">
        <v>48</v>
      </c>
      <c r="B42" s="10">
        <v>14.2</v>
      </c>
      <c r="C42" s="10">
        <v>70.400000000000006</v>
      </c>
      <c r="D42" s="10">
        <v>15.5</v>
      </c>
      <c r="E42" s="10">
        <v>100</v>
      </c>
    </row>
    <row r="43" spans="1:5" x14ac:dyDescent="0.3">
      <c r="A43" s="6" t="s">
        <v>49</v>
      </c>
      <c r="B43" s="10">
        <v>8.4</v>
      </c>
      <c r="C43" s="10">
        <v>76.3</v>
      </c>
      <c r="D43" s="10">
        <v>15.3</v>
      </c>
      <c r="E43" s="10">
        <v>100</v>
      </c>
    </row>
    <row r="44" spans="1:5" x14ac:dyDescent="0.3">
      <c r="A44" s="5" t="s">
        <v>50</v>
      </c>
      <c r="B44" s="9">
        <v>8</v>
      </c>
      <c r="C44" s="9">
        <v>53.9</v>
      </c>
      <c r="D44" s="9">
        <v>38.1</v>
      </c>
      <c r="E44" s="9">
        <v>100</v>
      </c>
    </row>
    <row r="45" spans="1:5" x14ac:dyDescent="0.3">
      <c r="A45" s="6" t="s">
        <v>51</v>
      </c>
      <c r="B45" s="10">
        <v>5.9</v>
      </c>
      <c r="C45" s="10">
        <v>59.6</v>
      </c>
      <c r="D45" s="10">
        <v>34.5</v>
      </c>
      <c r="E45" s="10">
        <v>100</v>
      </c>
    </row>
    <row r="46" spans="1:5" x14ac:dyDescent="0.3">
      <c r="A46" s="6" t="s">
        <v>52</v>
      </c>
      <c r="B46" s="10">
        <v>6.9</v>
      </c>
      <c r="C46" s="10">
        <v>64.099999999999994</v>
      </c>
      <c r="D46" s="10">
        <v>29</v>
      </c>
      <c r="E46" s="10">
        <v>100</v>
      </c>
    </row>
    <row r="47" spans="1:5" x14ac:dyDescent="0.3">
      <c r="A47" s="6" t="s">
        <v>53</v>
      </c>
      <c r="B47" s="10">
        <v>7.6</v>
      </c>
      <c r="C47" s="10">
        <v>68.8</v>
      </c>
      <c r="D47" s="10">
        <v>23.6</v>
      </c>
      <c r="E47" s="10">
        <v>100</v>
      </c>
    </row>
    <row r="48" spans="1:5" x14ac:dyDescent="0.3">
      <c r="A48" s="6" t="s">
        <v>54</v>
      </c>
      <c r="B48" s="10">
        <v>4.7</v>
      </c>
      <c r="C48" s="10">
        <v>51.7</v>
      </c>
      <c r="D48" s="10">
        <v>43.5</v>
      </c>
      <c r="E48" s="10">
        <v>100</v>
      </c>
    </row>
    <row r="49" spans="1:5" x14ac:dyDescent="0.3">
      <c r="A49" s="6" t="s">
        <v>55</v>
      </c>
      <c r="B49" s="10">
        <v>8.8000000000000007</v>
      </c>
      <c r="C49" s="10">
        <v>53.2</v>
      </c>
      <c r="D49" s="10">
        <v>38</v>
      </c>
      <c r="E49" s="10">
        <v>100</v>
      </c>
    </row>
    <row r="50" spans="1:5" x14ac:dyDescent="0.3">
      <c r="A50" s="6" t="s">
        <v>56</v>
      </c>
      <c r="B50" s="10">
        <v>4.4000000000000004</v>
      </c>
      <c r="C50" s="10">
        <v>55</v>
      </c>
      <c r="D50" s="10">
        <v>40.6</v>
      </c>
      <c r="E50" s="10">
        <v>100</v>
      </c>
    </row>
    <row r="51" spans="1:5" x14ac:dyDescent="0.3">
      <c r="A51" s="6" t="s">
        <v>57</v>
      </c>
      <c r="B51" s="10">
        <v>11.1</v>
      </c>
      <c r="C51" s="10">
        <v>52.1</v>
      </c>
      <c r="D51" s="10">
        <v>36.700000000000003</v>
      </c>
      <c r="E51" s="10">
        <v>100</v>
      </c>
    </row>
    <row r="52" spans="1:5" x14ac:dyDescent="0.3">
      <c r="A52" s="6" t="s">
        <v>58</v>
      </c>
      <c r="B52" s="10">
        <v>12.7</v>
      </c>
      <c r="C52" s="10">
        <v>43.5</v>
      </c>
      <c r="D52" s="10">
        <v>43.8</v>
      </c>
      <c r="E52" s="10">
        <v>100</v>
      </c>
    </row>
    <row r="53" spans="1:5" x14ac:dyDescent="0.3">
      <c r="A53" s="6" t="s">
        <v>59</v>
      </c>
      <c r="B53" s="10">
        <v>13.2</v>
      </c>
      <c r="C53" s="10">
        <v>40.1</v>
      </c>
      <c r="D53" s="10">
        <v>46.7</v>
      </c>
      <c r="E53" s="10">
        <v>100</v>
      </c>
    </row>
    <row r="54" spans="1:5" x14ac:dyDescent="0.3">
      <c r="A54" s="6" t="s">
        <v>60</v>
      </c>
      <c r="B54" s="10">
        <v>7.5</v>
      </c>
      <c r="C54" s="10">
        <v>38.200000000000003</v>
      </c>
      <c r="D54" s="10">
        <v>54.3</v>
      </c>
      <c r="E54" s="10">
        <v>100</v>
      </c>
    </row>
    <row r="55" spans="1:5" x14ac:dyDescent="0.3">
      <c r="A55" s="5" t="s">
        <v>61</v>
      </c>
      <c r="B55" s="9">
        <v>11.7</v>
      </c>
      <c r="C55" s="9">
        <v>67.900000000000006</v>
      </c>
      <c r="D55" s="9">
        <v>20.399999999999999</v>
      </c>
      <c r="E55" s="9">
        <v>100</v>
      </c>
    </row>
    <row r="56" spans="1:5" x14ac:dyDescent="0.3">
      <c r="A56" s="6" t="s">
        <v>62</v>
      </c>
      <c r="B56" s="10">
        <v>14.9</v>
      </c>
      <c r="C56" s="10">
        <v>63.1</v>
      </c>
      <c r="D56" s="10">
        <v>22</v>
      </c>
      <c r="E56" s="10">
        <v>100</v>
      </c>
    </row>
    <row r="57" spans="1:5" x14ac:dyDescent="0.3">
      <c r="A57" s="6" t="s">
        <v>63</v>
      </c>
      <c r="B57" s="10">
        <v>11.4</v>
      </c>
      <c r="C57" s="10">
        <v>66.599999999999994</v>
      </c>
      <c r="D57" s="10">
        <v>22</v>
      </c>
      <c r="E57" s="10">
        <v>100</v>
      </c>
    </row>
    <row r="58" spans="1:5" x14ac:dyDescent="0.3">
      <c r="A58" s="6" t="s">
        <v>64</v>
      </c>
      <c r="B58" s="10">
        <v>8.5</v>
      </c>
      <c r="C58" s="10">
        <v>76.5</v>
      </c>
      <c r="D58" s="10">
        <v>15</v>
      </c>
      <c r="E58" s="10">
        <v>100</v>
      </c>
    </row>
    <row r="59" spans="1:5" x14ac:dyDescent="0.3">
      <c r="A59" s="6" t="s">
        <v>65</v>
      </c>
      <c r="B59" s="10">
        <v>10.199999999999999</v>
      </c>
      <c r="C59" s="10">
        <v>63.6</v>
      </c>
      <c r="D59" s="10">
        <v>26.2</v>
      </c>
      <c r="E59" s="10">
        <v>100</v>
      </c>
    </row>
    <row r="60" spans="1:5" x14ac:dyDescent="0.3">
      <c r="A60" s="6" t="s">
        <v>66</v>
      </c>
      <c r="B60" s="10">
        <v>12.5</v>
      </c>
      <c r="C60" s="10">
        <v>71.5</v>
      </c>
      <c r="D60" s="10">
        <v>16</v>
      </c>
      <c r="E60" s="10">
        <v>100</v>
      </c>
    </row>
    <row r="61" spans="1:5" x14ac:dyDescent="0.3">
      <c r="A61" s="5" t="s">
        <v>67</v>
      </c>
      <c r="B61" s="9">
        <v>12.9</v>
      </c>
      <c r="C61" s="9">
        <v>63.2</v>
      </c>
      <c r="D61" s="9">
        <v>23.9</v>
      </c>
      <c r="E61" s="9">
        <v>100</v>
      </c>
    </row>
    <row r="62" spans="1:5" x14ac:dyDescent="0.3">
      <c r="A62" s="6" t="s">
        <v>68</v>
      </c>
      <c r="B62" s="10">
        <v>11.9</v>
      </c>
      <c r="C62" s="10">
        <v>65.3</v>
      </c>
      <c r="D62" s="10">
        <v>22.9</v>
      </c>
      <c r="E62" s="10">
        <v>100</v>
      </c>
    </row>
    <row r="63" spans="1:5" x14ac:dyDescent="0.3">
      <c r="A63" s="6" t="s">
        <v>69</v>
      </c>
      <c r="B63" s="10">
        <v>14.1</v>
      </c>
      <c r="C63" s="10">
        <v>60.5</v>
      </c>
      <c r="D63" s="10">
        <v>25.4</v>
      </c>
      <c r="E63" s="10">
        <v>100</v>
      </c>
    </row>
    <row r="64" spans="1:5" x14ac:dyDescent="0.3">
      <c r="A64" s="6" t="s">
        <v>70</v>
      </c>
      <c r="B64" s="10">
        <v>13.1</v>
      </c>
      <c r="C64" s="10">
        <v>69.099999999999994</v>
      </c>
      <c r="D64" s="10">
        <v>17.8</v>
      </c>
      <c r="E64" s="10">
        <v>100</v>
      </c>
    </row>
    <row r="65" spans="1:5" x14ac:dyDescent="0.3">
      <c r="A65" s="6" t="s">
        <v>71</v>
      </c>
      <c r="B65" s="10">
        <v>12.6</v>
      </c>
      <c r="C65" s="10">
        <v>58</v>
      </c>
      <c r="D65" s="10">
        <v>29.4</v>
      </c>
      <c r="E65" s="10">
        <v>100</v>
      </c>
    </row>
    <row r="66" spans="1:5" x14ac:dyDescent="0.3">
      <c r="A66" s="5" t="s">
        <v>72</v>
      </c>
      <c r="B66" s="9">
        <v>9.1999999999999993</v>
      </c>
      <c r="C66" s="9">
        <v>48.4</v>
      </c>
      <c r="D66" s="9">
        <v>42.4</v>
      </c>
      <c r="E66" s="9">
        <v>100</v>
      </c>
    </row>
    <row r="67" spans="1:5" x14ac:dyDescent="0.3">
      <c r="A67" s="6" t="s">
        <v>73</v>
      </c>
      <c r="B67" s="10">
        <v>9.6</v>
      </c>
      <c r="C67" s="10">
        <v>62.9</v>
      </c>
      <c r="D67" s="10">
        <v>27.5</v>
      </c>
      <c r="E67" s="10">
        <v>100</v>
      </c>
    </row>
    <row r="68" spans="1:5" x14ac:dyDescent="0.3">
      <c r="A68" s="6" t="s">
        <v>74</v>
      </c>
      <c r="B68" s="10">
        <v>11.6</v>
      </c>
      <c r="C68" s="10">
        <v>65.400000000000006</v>
      </c>
      <c r="D68" s="10">
        <v>23.1</v>
      </c>
      <c r="E68" s="10">
        <v>100</v>
      </c>
    </row>
    <row r="69" spans="1:5" x14ac:dyDescent="0.3">
      <c r="A69" s="6" t="s">
        <v>75</v>
      </c>
      <c r="B69" s="10">
        <v>7.4</v>
      </c>
      <c r="C69" s="10">
        <v>38.9</v>
      </c>
      <c r="D69" s="10">
        <v>53.7</v>
      </c>
      <c r="E69" s="10">
        <v>100</v>
      </c>
    </row>
    <row r="70" spans="1:5" x14ac:dyDescent="0.3">
      <c r="A70" s="6" t="s">
        <v>76</v>
      </c>
      <c r="B70" s="10">
        <v>6.1</v>
      </c>
      <c r="C70" s="10">
        <v>55.8</v>
      </c>
      <c r="D70" s="10">
        <v>38.1</v>
      </c>
      <c r="E70" s="10">
        <v>100</v>
      </c>
    </row>
    <row r="71" spans="1:5" x14ac:dyDescent="0.3">
      <c r="A71" s="6" t="s">
        <v>77</v>
      </c>
      <c r="B71" s="10">
        <v>9.1999999999999993</v>
      </c>
      <c r="C71" s="10">
        <v>38</v>
      </c>
      <c r="D71" s="10">
        <v>52.8</v>
      </c>
      <c r="E71" s="10">
        <v>100</v>
      </c>
    </row>
    <row r="72" spans="1:5" x14ac:dyDescent="0.3">
      <c r="A72" s="6" t="s">
        <v>78</v>
      </c>
      <c r="B72" s="10">
        <v>12.6</v>
      </c>
      <c r="C72" s="10">
        <v>28.4</v>
      </c>
      <c r="D72" s="10">
        <v>59</v>
      </c>
      <c r="E72" s="10">
        <v>100</v>
      </c>
    </row>
    <row r="73" spans="1:5" x14ac:dyDescent="0.3">
      <c r="A73" s="6" t="s">
        <v>79</v>
      </c>
      <c r="B73" s="10">
        <v>7.3</v>
      </c>
      <c r="C73" s="10">
        <v>24.6</v>
      </c>
      <c r="D73" s="10">
        <v>68.099999999999994</v>
      </c>
      <c r="E73" s="10">
        <v>100</v>
      </c>
    </row>
    <row r="74" spans="1:5" x14ac:dyDescent="0.3">
      <c r="A74" s="6" t="s">
        <v>80</v>
      </c>
      <c r="B74" s="10">
        <v>10.1</v>
      </c>
      <c r="C74" s="10">
        <v>56.4</v>
      </c>
      <c r="D74" s="10">
        <v>33.5</v>
      </c>
      <c r="E74" s="10">
        <v>100</v>
      </c>
    </row>
    <row r="75" spans="1:5" x14ac:dyDescent="0.3">
      <c r="A75" s="6" t="s">
        <v>81</v>
      </c>
      <c r="B75" s="10">
        <v>8.6</v>
      </c>
      <c r="C75" s="10">
        <v>42</v>
      </c>
      <c r="D75" s="10">
        <v>49.4</v>
      </c>
      <c r="E75" s="10">
        <v>100</v>
      </c>
    </row>
    <row r="76" spans="1:5" x14ac:dyDescent="0.3">
      <c r="A76" s="6" t="s">
        <v>82</v>
      </c>
      <c r="B76" s="10">
        <v>9.3000000000000007</v>
      </c>
      <c r="C76" s="10">
        <v>75.7</v>
      </c>
      <c r="D76" s="10">
        <v>15.1</v>
      </c>
      <c r="E76" s="10">
        <v>100</v>
      </c>
    </row>
    <row r="77" spans="1:5" x14ac:dyDescent="0.3">
      <c r="A77" s="6" t="s">
        <v>83</v>
      </c>
      <c r="B77" s="10">
        <v>8.6</v>
      </c>
      <c r="C77" s="10">
        <v>68.7</v>
      </c>
      <c r="D77" s="10">
        <v>22.7</v>
      </c>
      <c r="E77" s="10">
        <v>100</v>
      </c>
    </row>
    <row r="78" spans="1:5" x14ac:dyDescent="0.3">
      <c r="A78" s="6" t="s">
        <v>84</v>
      </c>
      <c r="B78" s="10">
        <v>8.8000000000000007</v>
      </c>
      <c r="C78" s="10">
        <v>54</v>
      </c>
      <c r="D78" s="10">
        <v>37.200000000000003</v>
      </c>
      <c r="E78" s="10">
        <v>100</v>
      </c>
    </row>
    <row r="79" spans="1:5" x14ac:dyDescent="0.3">
      <c r="A79" s="5" t="s">
        <v>85</v>
      </c>
      <c r="B79" s="9">
        <v>7.9</v>
      </c>
      <c r="C79" s="9">
        <v>42.9</v>
      </c>
      <c r="D79" s="9">
        <v>49.2</v>
      </c>
      <c r="E79" s="9">
        <v>100</v>
      </c>
    </row>
    <row r="80" spans="1:5" x14ac:dyDescent="0.3">
      <c r="A80" s="6" t="s">
        <v>86</v>
      </c>
      <c r="B80" s="10">
        <v>4.3</v>
      </c>
      <c r="C80" s="10">
        <v>27</v>
      </c>
      <c r="D80" s="10">
        <v>68.7</v>
      </c>
      <c r="E80" s="10">
        <v>100</v>
      </c>
    </row>
    <row r="81" spans="1:5" x14ac:dyDescent="0.3">
      <c r="A81" s="6" t="s">
        <v>87</v>
      </c>
      <c r="B81" s="10">
        <v>6.3</v>
      </c>
      <c r="C81" s="10">
        <v>35</v>
      </c>
      <c r="D81" s="10">
        <v>58.7</v>
      </c>
      <c r="E81" s="10">
        <v>100</v>
      </c>
    </row>
    <row r="82" spans="1:5" x14ac:dyDescent="0.3">
      <c r="A82" s="6" t="s">
        <v>88</v>
      </c>
      <c r="B82" s="10">
        <v>5.6</v>
      </c>
      <c r="C82" s="10">
        <v>52.9</v>
      </c>
      <c r="D82" s="10">
        <v>41.4</v>
      </c>
      <c r="E82" s="10">
        <v>100</v>
      </c>
    </row>
    <row r="83" spans="1:5" x14ac:dyDescent="0.3">
      <c r="A83" s="6" t="s">
        <v>89</v>
      </c>
      <c r="B83" s="10">
        <v>10.3</v>
      </c>
      <c r="C83" s="10">
        <v>28.7</v>
      </c>
      <c r="D83" s="10">
        <v>60.9</v>
      </c>
      <c r="E83" s="10">
        <v>100</v>
      </c>
    </row>
    <row r="84" spans="1:5" x14ac:dyDescent="0.3">
      <c r="A84" s="6" t="s">
        <v>90</v>
      </c>
      <c r="B84" s="10">
        <v>14.8</v>
      </c>
      <c r="C84" s="10">
        <v>56</v>
      </c>
      <c r="D84" s="10">
        <v>29.2</v>
      </c>
      <c r="E84" s="10">
        <v>100</v>
      </c>
    </row>
    <row r="85" spans="1:5" x14ac:dyDescent="0.3">
      <c r="A85" s="6" t="s">
        <v>91</v>
      </c>
      <c r="B85" s="10">
        <v>6.6</v>
      </c>
      <c r="C85" s="10">
        <v>73.5</v>
      </c>
      <c r="D85" s="10">
        <v>19.8</v>
      </c>
      <c r="E85" s="10">
        <v>100</v>
      </c>
    </row>
    <row r="86" spans="1:5" x14ac:dyDescent="0.3">
      <c r="A86" s="6" t="s">
        <v>92</v>
      </c>
      <c r="B86" s="10">
        <v>10.6</v>
      </c>
      <c r="C86" s="10">
        <v>27.3</v>
      </c>
      <c r="D86" s="10">
        <v>62.1</v>
      </c>
      <c r="E86" s="10">
        <v>100</v>
      </c>
    </row>
    <row r="87" spans="1:5" x14ac:dyDescent="0.3">
      <c r="A87" s="6" t="s">
        <v>93</v>
      </c>
      <c r="B87" s="10">
        <v>7.3</v>
      </c>
      <c r="C87" s="10">
        <v>36.4</v>
      </c>
      <c r="D87" s="10">
        <v>56.3</v>
      </c>
      <c r="E87" s="10">
        <v>100</v>
      </c>
    </row>
    <row r="88" spans="1:5" x14ac:dyDescent="0.3">
      <c r="A88" s="6" t="s">
        <v>94</v>
      </c>
      <c r="B88" s="10">
        <v>3.3</v>
      </c>
      <c r="C88" s="10">
        <v>35</v>
      </c>
      <c r="D88" s="10">
        <v>61.7</v>
      </c>
      <c r="E88" s="10">
        <v>100</v>
      </c>
    </row>
    <row r="89" spans="1:5" x14ac:dyDescent="0.3">
      <c r="A89" s="6" t="s">
        <v>95</v>
      </c>
      <c r="B89" s="10">
        <v>6.3</v>
      </c>
      <c r="C89" s="10">
        <v>41.6</v>
      </c>
      <c r="D89" s="10">
        <v>52.1</v>
      </c>
      <c r="E89" s="10">
        <v>100</v>
      </c>
    </row>
    <row r="90" spans="1:5" x14ac:dyDescent="0.3">
      <c r="A90" s="6" t="s">
        <v>96</v>
      </c>
      <c r="B90" s="10">
        <v>8.1</v>
      </c>
      <c r="C90" s="10">
        <v>18.3</v>
      </c>
      <c r="D90" s="10">
        <v>73.7</v>
      </c>
      <c r="E90" s="10">
        <v>100</v>
      </c>
    </row>
    <row r="91" spans="1:5" x14ac:dyDescent="0.3">
      <c r="A91" s="6" t="s">
        <v>97</v>
      </c>
      <c r="B91" s="10">
        <v>9</v>
      </c>
      <c r="C91" s="10">
        <v>53.7</v>
      </c>
      <c r="D91" s="10">
        <v>37.4</v>
      </c>
      <c r="E91" s="10">
        <v>100</v>
      </c>
    </row>
    <row r="92" spans="1:5" x14ac:dyDescent="0.3">
      <c r="A92" s="6" t="s">
        <v>98</v>
      </c>
      <c r="B92" s="10">
        <v>10</v>
      </c>
      <c r="C92" s="10">
        <v>61.2</v>
      </c>
      <c r="D92" s="10">
        <v>28.8</v>
      </c>
      <c r="E92" s="10">
        <v>100</v>
      </c>
    </row>
    <row r="93" spans="1:5" x14ac:dyDescent="0.3">
      <c r="A93" s="5" t="s">
        <v>99</v>
      </c>
      <c r="B93" s="9">
        <v>8.8000000000000007</v>
      </c>
      <c r="C93" s="9">
        <v>42.5</v>
      </c>
      <c r="D93" s="9">
        <v>48.6</v>
      </c>
      <c r="E93" s="9">
        <v>100</v>
      </c>
    </row>
    <row r="94" spans="1:5" x14ac:dyDescent="0.3">
      <c r="A94" s="6" t="s">
        <v>100</v>
      </c>
      <c r="B94" s="10">
        <v>10.4</v>
      </c>
      <c r="C94" s="10">
        <v>45.5</v>
      </c>
      <c r="D94" s="10">
        <v>44.1</v>
      </c>
      <c r="E94" s="10">
        <v>100</v>
      </c>
    </row>
    <row r="95" spans="1:5" x14ac:dyDescent="0.3">
      <c r="A95" s="6" t="s">
        <v>101</v>
      </c>
      <c r="B95" s="10">
        <v>7.2</v>
      </c>
      <c r="C95" s="10">
        <v>66.3</v>
      </c>
      <c r="D95" s="10">
        <v>26.6</v>
      </c>
      <c r="E95" s="10">
        <v>100</v>
      </c>
    </row>
    <row r="96" spans="1:5" x14ac:dyDescent="0.3">
      <c r="A96" s="6" t="s">
        <v>102</v>
      </c>
      <c r="B96" s="10">
        <v>7.3</v>
      </c>
      <c r="C96" s="10">
        <v>21.8</v>
      </c>
      <c r="D96" s="10">
        <v>70.900000000000006</v>
      </c>
      <c r="E96" s="10">
        <v>100</v>
      </c>
    </row>
    <row r="97" spans="1:5" x14ac:dyDescent="0.3">
      <c r="A97" s="6" t="s">
        <v>103</v>
      </c>
      <c r="B97" s="10">
        <v>4.7</v>
      </c>
      <c r="C97" s="10">
        <v>57.2</v>
      </c>
      <c r="D97" s="10">
        <v>38.200000000000003</v>
      </c>
      <c r="E97" s="10">
        <v>100</v>
      </c>
    </row>
    <row r="98" spans="1:5" x14ac:dyDescent="0.3">
      <c r="A98" s="6" t="s">
        <v>104</v>
      </c>
      <c r="B98" s="10">
        <v>7.8</v>
      </c>
      <c r="C98" s="10">
        <v>31.3</v>
      </c>
      <c r="D98" s="10">
        <v>60.9</v>
      </c>
      <c r="E98" s="10">
        <v>100</v>
      </c>
    </row>
    <row r="99" spans="1:5" x14ac:dyDescent="0.3">
      <c r="A99" s="6" t="s">
        <v>105</v>
      </c>
      <c r="B99" s="10">
        <v>10.7</v>
      </c>
      <c r="C99" s="10">
        <v>36.200000000000003</v>
      </c>
      <c r="D99" s="10">
        <v>53.1</v>
      </c>
      <c r="E99" s="10">
        <v>100</v>
      </c>
    </row>
    <row r="100" spans="1:5" x14ac:dyDescent="0.3">
      <c r="A100" s="6" t="s">
        <v>106</v>
      </c>
      <c r="B100" s="10">
        <v>11.8</v>
      </c>
      <c r="C100" s="10">
        <v>50.9</v>
      </c>
      <c r="D100" s="10">
        <v>37.299999999999997</v>
      </c>
      <c r="E100" s="10">
        <v>100</v>
      </c>
    </row>
    <row r="101" spans="1:5" x14ac:dyDescent="0.3">
      <c r="A101" s="6" t="s">
        <v>107</v>
      </c>
      <c r="B101" s="10">
        <v>6.4</v>
      </c>
      <c r="C101" s="10">
        <v>46.6</v>
      </c>
      <c r="D101" s="10">
        <v>47</v>
      </c>
      <c r="E101" s="10">
        <v>100</v>
      </c>
    </row>
    <row r="102" spans="1:5" x14ac:dyDescent="0.3">
      <c r="A102" s="6" t="s">
        <v>108</v>
      </c>
      <c r="B102" s="10">
        <v>8.5</v>
      </c>
      <c r="C102" s="10">
        <v>49.8</v>
      </c>
      <c r="D102" s="10">
        <v>41.7</v>
      </c>
      <c r="E102" s="10">
        <v>100</v>
      </c>
    </row>
    <row r="103" spans="1:5" x14ac:dyDescent="0.3">
      <c r="A103" s="6" t="s">
        <v>109</v>
      </c>
      <c r="B103" s="10">
        <v>21.3</v>
      </c>
      <c r="C103" s="10">
        <v>45.8</v>
      </c>
      <c r="D103" s="10">
        <v>32.9</v>
      </c>
      <c r="E103" s="10">
        <v>100</v>
      </c>
    </row>
    <row r="104" spans="1:5" x14ac:dyDescent="0.3">
      <c r="A104" s="6" t="s">
        <v>110</v>
      </c>
      <c r="B104" s="10">
        <v>5.6</v>
      </c>
      <c r="C104" s="10">
        <v>26.7</v>
      </c>
      <c r="D104" s="10">
        <v>67.7</v>
      </c>
      <c r="E104" s="10">
        <v>100</v>
      </c>
    </row>
    <row r="105" spans="1:5" x14ac:dyDescent="0.3">
      <c r="A105" s="6" t="s">
        <v>111</v>
      </c>
      <c r="B105" s="10">
        <v>10.6</v>
      </c>
      <c r="C105" s="10">
        <v>28.6</v>
      </c>
      <c r="D105" s="10">
        <v>60.8</v>
      </c>
      <c r="E105" s="10">
        <v>100</v>
      </c>
    </row>
    <row r="106" spans="1:5" x14ac:dyDescent="0.3">
      <c r="A106" s="5" t="s">
        <v>112</v>
      </c>
      <c r="B106" s="9">
        <v>9</v>
      </c>
      <c r="C106" s="9">
        <v>21.1</v>
      </c>
      <c r="D106" s="9">
        <v>69.900000000000006</v>
      </c>
      <c r="E106" s="9">
        <v>100</v>
      </c>
    </row>
    <row r="107" spans="1:5" x14ac:dyDescent="0.3">
      <c r="A107" s="6" t="s">
        <v>113</v>
      </c>
      <c r="B107" s="10">
        <v>3.3</v>
      </c>
      <c r="C107" s="10">
        <v>19.399999999999999</v>
      </c>
      <c r="D107" s="10">
        <v>77.3</v>
      </c>
      <c r="E107" s="10">
        <v>100</v>
      </c>
    </row>
    <row r="108" spans="1:5" x14ac:dyDescent="0.3">
      <c r="A108" s="6" t="s">
        <v>114</v>
      </c>
      <c r="B108" s="10">
        <v>3.2</v>
      </c>
      <c r="C108" s="10">
        <v>27.4</v>
      </c>
      <c r="D108" s="10">
        <v>69.400000000000006</v>
      </c>
      <c r="E108" s="10">
        <v>100</v>
      </c>
    </row>
    <row r="109" spans="1:5" x14ac:dyDescent="0.3">
      <c r="A109" s="6" t="s">
        <v>115</v>
      </c>
      <c r="B109" s="10">
        <v>9</v>
      </c>
      <c r="C109" s="10">
        <v>8.3000000000000007</v>
      </c>
      <c r="D109" s="10">
        <v>82.7</v>
      </c>
      <c r="E109" s="10">
        <v>100</v>
      </c>
    </row>
    <row r="110" spans="1:5" x14ac:dyDescent="0.3">
      <c r="A110" s="6" t="s">
        <v>116</v>
      </c>
      <c r="B110" s="10">
        <v>17.8</v>
      </c>
      <c r="C110" s="10">
        <v>26.7</v>
      </c>
      <c r="D110" s="10">
        <v>55.5</v>
      </c>
      <c r="E110" s="10">
        <v>100</v>
      </c>
    </row>
    <row r="111" spans="1:5" x14ac:dyDescent="0.3">
      <c r="A111" s="6" t="s">
        <v>117</v>
      </c>
      <c r="B111" s="10">
        <v>11.3</v>
      </c>
      <c r="C111" s="10">
        <v>11.8</v>
      </c>
      <c r="D111" s="10">
        <v>76.900000000000006</v>
      </c>
      <c r="E111" s="10">
        <v>100</v>
      </c>
    </row>
    <row r="112" spans="1:5" x14ac:dyDescent="0.3">
      <c r="A112" s="6" t="s">
        <v>118</v>
      </c>
      <c r="B112" s="10">
        <v>12.7</v>
      </c>
      <c r="C112" s="10">
        <v>37.1</v>
      </c>
      <c r="D112" s="10">
        <v>50.1</v>
      </c>
      <c r="E112" s="10">
        <v>100</v>
      </c>
    </row>
    <row r="113" spans="1:5" x14ac:dyDescent="0.3">
      <c r="A113" s="5" t="s">
        <v>119</v>
      </c>
      <c r="B113" s="9">
        <v>3.8</v>
      </c>
      <c r="C113" s="9">
        <v>7.1</v>
      </c>
      <c r="D113" s="9">
        <v>89.1</v>
      </c>
      <c r="E113" s="9">
        <v>100</v>
      </c>
    </row>
    <row r="114" spans="1:5" x14ac:dyDescent="0.3">
      <c r="A114" s="6" t="s">
        <v>120</v>
      </c>
      <c r="B114" s="10">
        <v>3.9</v>
      </c>
      <c r="C114" s="10">
        <v>5.5</v>
      </c>
      <c r="D114" s="10">
        <v>90.7</v>
      </c>
      <c r="E114" s="10">
        <v>100</v>
      </c>
    </row>
    <row r="115" spans="1:5" x14ac:dyDescent="0.3">
      <c r="A115" s="6" t="s">
        <v>121</v>
      </c>
      <c r="B115" s="10">
        <v>3.7</v>
      </c>
      <c r="C115" s="10">
        <v>8.6</v>
      </c>
      <c r="D115" s="10">
        <v>87.7</v>
      </c>
      <c r="E115" s="10">
        <v>100</v>
      </c>
    </row>
    <row r="116" spans="1:5" x14ac:dyDescent="0.3">
      <c r="A116" s="5" t="s">
        <v>122</v>
      </c>
      <c r="B116" s="9">
        <v>1</v>
      </c>
      <c r="C116" s="9">
        <v>1.9</v>
      </c>
      <c r="D116" s="9">
        <v>97.1</v>
      </c>
      <c r="E116" s="9">
        <v>100</v>
      </c>
    </row>
    <row r="117" spans="1:5" x14ac:dyDescent="0.3">
      <c r="A117" s="6" t="s">
        <v>123</v>
      </c>
      <c r="B117" s="10">
        <v>12.7</v>
      </c>
      <c r="C117" s="10">
        <v>28</v>
      </c>
      <c r="D117" s="10">
        <v>59.2</v>
      </c>
      <c r="E117" s="10">
        <v>100</v>
      </c>
    </row>
    <row r="118" spans="1:5" x14ac:dyDescent="0.3">
      <c r="A118" s="6" t="s">
        <v>124</v>
      </c>
      <c r="B118" s="10">
        <v>16.399999999999999</v>
      </c>
      <c r="C118" s="10">
        <v>26.8</v>
      </c>
      <c r="D118" s="10">
        <v>56.8</v>
      </c>
      <c r="E118" s="10">
        <v>100</v>
      </c>
    </row>
    <row r="119" spans="1:5" x14ac:dyDescent="0.3">
      <c r="A119" s="6" t="s">
        <v>125</v>
      </c>
      <c r="B119" s="10">
        <v>0.2</v>
      </c>
      <c r="C119" s="10">
        <v>0.4</v>
      </c>
      <c r="D119" s="10">
        <v>99.4</v>
      </c>
      <c r="E119" s="10">
        <v>100</v>
      </c>
    </row>
    <row r="120" spans="1:5" x14ac:dyDescent="0.3">
      <c r="A120" s="6" t="s">
        <v>126</v>
      </c>
      <c r="B120" s="10">
        <v>12</v>
      </c>
      <c r="C120" s="10">
        <v>18.899999999999999</v>
      </c>
      <c r="D120" s="10">
        <v>69.099999999999994</v>
      </c>
      <c r="E120" s="10">
        <v>100</v>
      </c>
    </row>
    <row r="121" spans="1:5" x14ac:dyDescent="0.3">
      <c r="A121" s="6" t="s">
        <v>127</v>
      </c>
      <c r="B121" s="10">
        <v>9</v>
      </c>
      <c r="C121" s="10">
        <v>20.7</v>
      </c>
      <c r="D121" s="10">
        <v>70.3</v>
      </c>
      <c r="E121" s="10">
        <v>100</v>
      </c>
    </row>
    <row r="122" spans="1:5" x14ac:dyDescent="0.3">
      <c r="A122" s="16" t="s">
        <v>146</v>
      </c>
      <c r="B122" s="16"/>
      <c r="C122" s="16"/>
      <c r="D122" s="16"/>
      <c r="E122" s="16"/>
    </row>
    <row r="123" spans="1:5" x14ac:dyDescent="0.3">
      <c r="A123" s="17" t="s">
        <v>129</v>
      </c>
      <c r="B123" s="13"/>
      <c r="C123" s="13"/>
      <c r="D123" s="13"/>
      <c r="E123" s="13"/>
    </row>
  </sheetData>
  <mergeCells count="5">
    <mergeCell ref="G1:I2"/>
    <mergeCell ref="A1:E1"/>
    <mergeCell ref="A3:E3"/>
    <mergeCell ref="A122:E122"/>
    <mergeCell ref="A123:E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23"/>
  <sheetViews>
    <sheetView workbookViewId="0">
      <selection sqref="A1:E1"/>
    </sheetView>
  </sheetViews>
  <sheetFormatPr baseColWidth="10" defaultRowHeight="15.75" x14ac:dyDescent="0.3"/>
  <cols>
    <col min="1" max="1" width="25.75" customWidth="1"/>
    <col min="2" max="5" width="12.75" customWidth="1"/>
  </cols>
  <sheetData>
    <row r="1" spans="1:9" ht="15" customHeight="1" x14ac:dyDescent="0.3">
      <c r="A1" s="14" t="s">
        <v>165</v>
      </c>
      <c r="B1" s="13"/>
      <c r="C1" s="13"/>
      <c r="D1" s="13"/>
      <c r="E1" s="13"/>
      <c r="G1" s="12" t="str">
        <f>HYPERLINK("#'sommaire'!A1", "Retour sommaire")</f>
        <v>Retour sommaire</v>
      </c>
      <c r="H1" s="13"/>
      <c r="I1" s="13"/>
    </row>
    <row r="2" spans="1:9" x14ac:dyDescent="0.3">
      <c r="G2" s="13"/>
      <c r="H2" s="13"/>
      <c r="I2" s="13"/>
    </row>
    <row r="3" spans="1:9" x14ac:dyDescent="0.3">
      <c r="A3" s="15" t="s">
        <v>145</v>
      </c>
      <c r="B3" s="13"/>
      <c r="C3" s="13"/>
      <c r="D3" s="13"/>
      <c r="E3" s="13"/>
    </row>
    <row r="4" spans="1:9" ht="31.5" x14ac:dyDescent="0.3">
      <c r="A4" s="4" t="s">
        <v>6</v>
      </c>
      <c r="B4" s="4" t="s">
        <v>130</v>
      </c>
      <c r="C4" s="4" t="s">
        <v>131</v>
      </c>
      <c r="D4" s="4" t="s">
        <v>132</v>
      </c>
      <c r="E4" s="4" t="s">
        <v>133</v>
      </c>
    </row>
    <row r="5" spans="1:9" x14ac:dyDescent="0.3">
      <c r="A5" s="5" t="s">
        <v>11</v>
      </c>
      <c r="B5" s="9">
        <v>1.3</v>
      </c>
      <c r="C5" s="9">
        <v>2.2000000000000002</v>
      </c>
      <c r="D5" s="9">
        <v>1.5</v>
      </c>
      <c r="E5" s="9">
        <v>3.2</v>
      </c>
    </row>
    <row r="6" spans="1:9" x14ac:dyDescent="0.3">
      <c r="A6" s="5" t="s">
        <v>12</v>
      </c>
      <c r="B6" s="9">
        <v>1.5</v>
      </c>
      <c r="C6" s="9">
        <v>2.5</v>
      </c>
      <c r="D6" s="9">
        <v>1.7</v>
      </c>
      <c r="E6" s="9">
        <v>3.6</v>
      </c>
    </row>
    <row r="7" spans="1:9" x14ac:dyDescent="0.3">
      <c r="A7" s="5" t="s">
        <v>13</v>
      </c>
      <c r="B7" s="9">
        <v>4.5</v>
      </c>
      <c r="C7" s="9">
        <v>6.8</v>
      </c>
      <c r="D7" s="9">
        <v>2.6</v>
      </c>
      <c r="E7" s="9">
        <v>7.8</v>
      </c>
    </row>
    <row r="8" spans="1:9" x14ac:dyDescent="0.3">
      <c r="A8" s="6" t="s">
        <v>14</v>
      </c>
      <c r="B8" s="10">
        <v>35.5</v>
      </c>
      <c r="C8" s="10">
        <v>34.1</v>
      </c>
      <c r="D8" s="10">
        <v>6.7</v>
      </c>
      <c r="E8" s="10">
        <v>8.5</v>
      </c>
    </row>
    <row r="9" spans="1:9" x14ac:dyDescent="0.3">
      <c r="A9" s="6" t="s">
        <v>15</v>
      </c>
      <c r="B9" s="10">
        <v>2.1</v>
      </c>
      <c r="C9" s="10">
        <v>3.5</v>
      </c>
      <c r="D9" s="10">
        <v>2.2000000000000002</v>
      </c>
      <c r="E9" s="10">
        <v>5.2</v>
      </c>
    </row>
    <row r="10" spans="1:9" x14ac:dyDescent="0.3">
      <c r="A10" s="6" t="s">
        <v>16</v>
      </c>
      <c r="B10" s="10">
        <v>3.8</v>
      </c>
      <c r="C10" s="10">
        <v>6.5</v>
      </c>
      <c r="D10" s="10">
        <v>2.7</v>
      </c>
      <c r="E10" s="10">
        <v>8.8000000000000007</v>
      </c>
    </row>
    <row r="11" spans="1:9" x14ac:dyDescent="0.3">
      <c r="A11" s="6" t="s">
        <v>17</v>
      </c>
      <c r="B11" s="10">
        <v>4.3</v>
      </c>
      <c r="C11" s="10">
        <v>7.3</v>
      </c>
      <c r="D11" s="10">
        <v>2.1</v>
      </c>
      <c r="E11" s="10">
        <v>9.9</v>
      </c>
    </row>
    <row r="12" spans="1:9" x14ac:dyDescent="0.3">
      <c r="A12" s="6" t="s">
        <v>18</v>
      </c>
      <c r="B12" s="10">
        <v>26.8</v>
      </c>
      <c r="C12" s="10">
        <v>26.7</v>
      </c>
      <c r="D12" s="10">
        <v>7.5</v>
      </c>
      <c r="E12" s="10">
        <v>15</v>
      </c>
    </row>
    <row r="13" spans="1:9" x14ac:dyDescent="0.3">
      <c r="A13" s="6" t="s">
        <v>19</v>
      </c>
      <c r="B13" s="10">
        <v>24.6</v>
      </c>
      <c r="C13" s="10">
        <v>31.9</v>
      </c>
      <c r="D13" s="10">
        <v>5.5</v>
      </c>
      <c r="E13" s="10">
        <v>18.5</v>
      </c>
    </row>
    <row r="14" spans="1:9" x14ac:dyDescent="0.3">
      <c r="A14" s="6" t="s">
        <v>20</v>
      </c>
      <c r="B14" s="10">
        <v>18.899999999999999</v>
      </c>
      <c r="C14" s="10">
        <v>28.8</v>
      </c>
      <c r="D14" s="10">
        <v>5.6</v>
      </c>
      <c r="E14" s="10">
        <v>20.5</v>
      </c>
    </row>
    <row r="15" spans="1:9" x14ac:dyDescent="0.3">
      <c r="A15" s="6" t="s">
        <v>21</v>
      </c>
      <c r="B15" s="10">
        <v>5.2</v>
      </c>
      <c r="C15" s="10">
        <v>8.3000000000000007</v>
      </c>
      <c r="D15" s="10">
        <v>2.7</v>
      </c>
      <c r="E15" s="10">
        <v>9.5</v>
      </c>
    </row>
    <row r="16" spans="1:9" x14ac:dyDescent="0.3">
      <c r="A16" s="5" t="s">
        <v>22</v>
      </c>
      <c r="B16" s="9">
        <v>1</v>
      </c>
      <c r="C16" s="9">
        <v>1.8</v>
      </c>
      <c r="D16" s="9">
        <v>1.7</v>
      </c>
      <c r="E16" s="9">
        <v>4</v>
      </c>
    </row>
    <row r="17" spans="1:5" x14ac:dyDescent="0.3">
      <c r="A17" s="6" t="s">
        <v>23</v>
      </c>
      <c r="B17" s="10">
        <v>0.7</v>
      </c>
      <c r="C17" s="10">
        <v>1.3</v>
      </c>
      <c r="D17" s="10">
        <v>1.4</v>
      </c>
      <c r="E17" s="10">
        <v>3.3</v>
      </c>
    </row>
    <row r="18" spans="1:5" x14ac:dyDescent="0.3">
      <c r="A18" s="6" t="s">
        <v>24</v>
      </c>
      <c r="B18" s="10">
        <v>0.9</v>
      </c>
      <c r="C18" s="10">
        <v>2.2000000000000002</v>
      </c>
      <c r="D18" s="10">
        <v>1.5</v>
      </c>
      <c r="E18" s="10">
        <v>3.4</v>
      </c>
    </row>
    <row r="19" spans="1:5" x14ac:dyDescent="0.3">
      <c r="A19" s="6" t="s">
        <v>25</v>
      </c>
      <c r="B19" s="10">
        <v>0.8</v>
      </c>
      <c r="C19" s="10">
        <v>1.4</v>
      </c>
      <c r="D19" s="10">
        <v>1.4</v>
      </c>
      <c r="E19" s="10">
        <v>2.8</v>
      </c>
    </row>
    <row r="20" spans="1:5" x14ac:dyDescent="0.3">
      <c r="A20" s="6" t="s">
        <v>26</v>
      </c>
      <c r="B20" s="10">
        <v>1.4</v>
      </c>
      <c r="C20" s="10">
        <v>2.2000000000000002</v>
      </c>
      <c r="D20" s="10">
        <v>1.9</v>
      </c>
      <c r="E20" s="10">
        <v>5.4</v>
      </c>
    </row>
    <row r="21" spans="1:5" x14ac:dyDescent="0.3">
      <c r="A21" s="6" t="s">
        <v>27</v>
      </c>
      <c r="B21" s="10">
        <v>0.8</v>
      </c>
      <c r="C21" s="10">
        <v>1.5</v>
      </c>
      <c r="D21" s="10">
        <v>2</v>
      </c>
      <c r="E21" s="10">
        <v>4.2</v>
      </c>
    </row>
    <row r="22" spans="1:5" x14ac:dyDescent="0.3">
      <c r="A22" s="6" t="s">
        <v>28</v>
      </c>
      <c r="B22" s="10">
        <v>1.4</v>
      </c>
      <c r="C22" s="10">
        <v>2.2000000000000002</v>
      </c>
      <c r="D22" s="10">
        <v>2.1</v>
      </c>
      <c r="E22" s="10">
        <v>4.9000000000000004</v>
      </c>
    </row>
    <row r="23" spans="1:5" x14ac:dyDescent="0.3">
      <c r="A23" s="5" t="s">
        <v>29</v>
      </c>
      <c r="B23" s="9">
        <v>1</v>
      </c>
      <c r="C23" s="9">
        <v>1.9</v>
      </c>
      <c r="D23" s="9">
        <v>1.6</v>
      </c>
      <c r="E23" s="9">
        <v>2.5</v>
      </c>
    </row>
    <row r="24" spans="1:5" x14ac:dyDescent="0.3">
      <c r="A24" s="6" t="s">
        <v>30</v>
      </c>
      <c r="B24" s="10">
        <v>0.8</v>
      </c>
      <c r="C24" s="10">
        <v>1.7</v>
      </c>
      <c r="D24" s="10">
        <v>1.8</v>
      </c>
      <c r="E24" s="10">
        <v>2</v>
      </c>
    </row>
    <row r="25" spans="1:5" x14ac:dyDescent="0.3">
      <c r="A25" s="6" t="s">
        <v>31</v>
      </c>
      <c r="B25" s="10">
        <v>1.3</v>
      </c>
      <c r="C25" s="10">
        <v>2.5</v>
      </c>
      <c r="D25" s="10">
        <v>1.5</v>
      </c>
      <c r="E25" s="10">
        <v>2.7</v>
      </c>
    </row>
    <row r="26" spans="1:5" x14ac:dyDescent="0.3">
      <c r="A26" s="6" t="s">
        <v>32</v>
      </c>
      <c r="B26" s="10">
        <v>0.9</v>
      </c>
      <c r="C26" s="10">
        <v>2</v>
      </c>
      <c r="D26" s="10">
        <v>1.5</v>
      </c>
      <c r="E26" s="10">
        <v>2.4</v>
      </c>
    </row>
    <row r="27" spans="1:5" x14ac:dyDescent="0.3">
      <c r="A27" s="6" t="s">
        <v>33</v>
      </c>
      <c r="B27" s="10">
        <v>0.8</v>
      </c>
      <c r="C27" s="10">
        <v>1.3</v>
      </c>
      <c r="D27" s="10">
        <v>1.3</v>
      </c>
      <c r="E27" s="10">
        <v>2.1</v>
      </c>
    </row>
    <row r="28" spans="1:5" x14ac:dyDescent="0.3">
      <c r="A28" s="6" t="s">
        <v>34</v>
      </c>
      <c r="B28" s="10">
        <v>0.9</v>
      </c>
      <c r="C28" s="10">
        <v>1.9</v>
      </c>
      <c r="D28" s="10">
        <v>1.4</v>
      </c>
      <c r="E28" s="10">
        <v>2.1</v>
      </c>
    </row>
    <row r="29" spans="1:5" x14ac:dyDescent="0.3">
      <c r="A29" s="6" t="s">
        <v>35</v>
      </c>
      <c r="B29" s="10">
        <v>1.1000000000000001</v>
      </c>
      <c r="C29" s="10">
        <v>2.1</v>
      </c>
      <c r="D29" s="10">
        <v>1.8</v>
      </c>
      <c r="E29" s="10">
        <v>3.2</v>
      </c>
    </row>
    <row r="30" spans="1:5" x14ac:dyDescent="0.3">
      <c r="A30" s="6" t="s">
        <v>36</v>
      </c>
      <c r="B30" s="10">
        <v>0.8</v>
      </c>
      <c r="C30" s="10">
        <v>1.8</v>
      </c>
      <c r="D30" s="10">
        <v>1.6</v>
      </c>
      <c r="E30" s="10">
        <v>2.7</v>
      </c>
    </row>
    <row r="31" spans="1:5" x14ac:dyDescent="0.3">
      <c r="A31" s="6" t="s">
        <v>37</v>
      </c>
      <c r="B31" s="10">
        <v>2.1</v>
      </c>
      <c r="C31" s="10">
        <v>4</v>
      </c>
      <c r="D31" s="10">
        <v>2.2999999999999998</v>
      </c>
      <c r="E31" s="10">
        <v>6.6</v>
      </c>
    </row>
    <row r="32" spans="1:5" x14ac:dyDescent="0.3">
      <c r="A32" s="5" t="s">
        <v>38</v>
      </c>
      <c r="B32" s="9">
        <v>1.6</v>
      </c>
      <c r="C32" s="9">
        <v>3.1</v>
      </c>
      <c r="D32" s="9">
        <v>1.7</v>
      </c>
      <c r="E32" s="9">
        <v>4.4000000000000004</v>
      </c>
    </row>
    <row r="33" spans="1:5" x14ac:dyDescent="0.3">
      <c r="A33" s="6" t="s">
        <v>39</v>
      </c>
      <c r="B33" s="10">
        <v>1.9</v>
      </c>
      <c r="C33" s="10">
        <v>3.5</v>
      </c>
      <c r="D33" s="10">
        <v>1.9</v>
      </c>
      <c r="E33" s="10">
        <v>4.7</v>
      </c>
    </row>
    <row r="34" spans="1:5" x14ac:dyDescent="0.3">
      <c r="A34" s="6" t="s">
        <v>40</v>
      </c>
      <c r="B34" s="10">
        <v>1.3</v>
      </c>
      <c r="C34" s="10">
        <v>2.5</v>
      </c>
      <c r="D34" s="10">
        <v>1.7</v>
      </c>
      <c r="E34" s="10">
        <v>5.4</v>
      </c>
    </row>
    <row r="35" spans="1:5" x14ac:dyDescent="0.3">
      <c r="A35" s="6" t="s">
        <v>41</v>
      </c>
      <c r="B35" s="10">
        <v>1.7</v>
      </c>
      <c r="C35" s="10">
        <v>3.1</v>
      </c>
      <c r="D35" s="10">
        <v>1.9</v>
      </c>
      <c r="E35" s="10">
        <v>3.9</v>
      </c>
    </row>
    <row r="36" spans="1:5" x14ac:dyDescent="0.3">
      <c r="A36" s="6" t="s">
        <v>42</v>
      </c>
      <c r="B36" s="10">
        <v>0.9</v>
      </c>
      <c r="C36" s="10">
        <v>2.2000000000000002</v>
      </c>
      <c r="D36" s="10">
        <v>1.2</v>
      </c>
      <c r="E36" s="10">
        <v>2.9</v>
      </c>
    </row>
    <row r="37" spans="1:5" x14ac:dyDescent="0.3">
      <c r="A37" s="6" t="s">
        <v>43</v>
      </c>
      <c r="B37" s="10">
        <v>2.2999999999999998</v>
      </c>
      <c r="C37" s="10">
        <v>4</v>
      </c>
      <c r="D37" s="10">
        <v>1.7</v>
      </c>
      <c r="E37" s="10">
        <v>5</v>
      </c>
    </row>
    <row r="38" spans="1:5" x14ac:dyDescent="0.3">
      <c r="A38" s="5" t="s">
        <v>44</v>
      </c>
      <c r="B38" s="9">
        <v>2.2999999999999998</v>
      </c>
      <c r="C38" s="9">
        <v>3.3</v>
      </c>
      <c r="D38" s="9">
        <v>1.6</v>
      </c>
      <c r="E38" s="9">
        <v>4.5999999999999996</v>
      </c>
    </row>
    <row r="39" spans="1:5" x14ac:dyDescent="0.3">
      <c r="A39" s="6" t="s">
        <v>45</v>
      </c>
      <c r="B39" s="10">
        <v>1.4</v>
      </c>
      <c r="C39" s="10">
        <v>1.9</v>
      </c>
      <c r="D39" s="10">
        <v>1.4</v>
      </c>
      <c r="E39" s="10">
        <v>3</v>
      </c>
    </row>
    <row r="40" spans="1:5" x14ac:dyDescent="0.3">
      <c r="A40" s="6" t="s">
        <v>46</v>
      </c>
      <c r="B40" s="10">
        <v>4.4000000000000004</v>
      </c>
      <c r="C40" s="10">
        <v>6</v>
      </c>
      <c r="D40" s="10">
        <v>1.9</v>
      </c>
      <c r="E40" s="10">
        <v>7.7</v>
      </c>
    </row>
    <row r="41" spans="1:5" x14ac:dyDescent="0.3">
      <c r="A41" s="6" t="s">
        <v>47</v>
      </c>
      <c r="B41" s="10">
        <v>1.9</v>
      </c>
      <c r="C41" s="10">
        <v>2.7</v>
      </c>
      <c r="D41" s="10">
        <v>1.7</v>
      </c>
      <c r="E41" s="10">
        <v>4</v>
      </c>
    </row>
    <row r="42" spans="1:5" x14ac:dyDescent="0.3">
      <c r="A42" s="6" t="s">
        <v>48</v>
      </c>
      <c r="B42" s="10">
        <v>2.6</v>
      </c>
      <c r="C42" s="10">
        <v>4.2</v>
      </c>
      <c r="D42" s="10">
        <v>1.8</v>
      </c>
      <c r="E42" s="10">
        <v>5.5</v>
      </c>
    </row>
    <row r="43" spans="1:5" x14ac:dyDescent="0.3">
      <c r="A43" s="6" t="s">
        <v>49</v>
      </c>
      <c r="B43" s="10">
        <v>1.5</v>
      </c>
      <c r="C43" s="10">
        <v>2.2999999999999998</v>
      </c>
      <c r="D43" s="10">
        <v>1.4</v>
      </c>
      <c r="E43" s="10">
        <v>3.2</v>
      </c>
    </row>
    <row r="44" spans="1:5" x14ac:dyDescent="0.3">
      <c r="A44" s="5" t="s">
        <v>50</v>
      </c>
      <c r="B44" s="9">
        <v>1.3</v>
      </c>
      <c r="C44" s="9">
        <v>2.1</v>
      </c>
      <c r="D44" s="9">
        <v>1.8</v>
      </c>
      <c r="E44" s="9">
        <v>2.8</v>
      </c>
    </row>
    <row r="45" spans="1:5" x14ac:dyDescent="0.3">
      <c r="A45" s="6" t="s">
        <v>51</v>
      </c>
      <c r="B45" s="10">
        <v>1</v>
      </c>
      <c r="C45" s="10">
        <v>1.3</v>
      </c>
      <c r="D45" s="10">
        <v>1.6</v>
      </c>
      <c r="E45" s="10">
        <v>2</v>
      </c>
    </row>
    <row r="46" spans="1:5" x14ac:dyDescent="0.3">
      <c r="A46" s="6" t="s">
        <v>52</v>
      </c>
      <c r="B46" s="10">
        <v>0.9</v>
      </c>
      <c r="C46" s="10">
        <v>1.3</v>
      </c>
      <c r="D46" s="10">
        <v>2</v>
      </c>
      <c r="E46" s="10">
        <v>2.7</v>
      </c>
    </row>
    <row r="47" spans="1:5" x14ac:dyDescent="0.3">
      <c r="A47" s="6" t="s">
        <v>53</v>
      </c>
      <c r="B47" s="10">
        <v>1</v>
      </c>
      <c r="C47" s="10">
        <v>1.6</v>
      </c>
      <c r="D47" s="10">
        <v>2</v>
      </c>
      <c r="E47" s="10">
        <v>3.1</v>
      </c>
    </row>
    <row r="48" spans="1:5" x14ac:dyDescent="0.3">
      <c r="A48" s="6" t="s">
        <v>54</v>
      </c>
      <c r="B48" s="10">
        <v>0.6</v>
      </c>
      <c r="C48" s="10">
        <v>1.4</v>
      </c>
      <c r="D48" s="10">
        <v>1.2</v>
      </c>
      <c r="E48" s="10">
        <v>1.6</v>
      </c>
    </row>
    <row r="49" spans="1:5" x14ac:dyDescent="0.3">
      <c r="A49" s="6" t="s">
        <v>55</v>
      </c>
      <c r="B49" s="10">
        <v>1.5</v>
      </c>
      <c r="C49" s="10">
        <v>2.5</v>
      </c>
      <c r="D49" s="10">
        <v>1.8</v>
      </c>
      <c r="E49" s="10">
        <v>3</v>
      </c>
    </row>
    <row r="50" spans="1:5" x14ac:dyDescent="0.3">
      <c r="A50" s="6" t="s">
        <v>56</v>
      </c>
      <c r="B50" s="10">
        <v>0.6</v>
      </c>
      <c r="C50" s="10">
        <v>1</v>
      </c>
      <c r="D50" s="10">
        <v>1.4</v>
      </c>
      <c r="E50" s="10">
        <v>1.3</v>
      </c>
    </row>
    <row r="51" spans="1:5" x14ac:dyDescent="0.3">
      <c r="A51" s="6" t="s">
        <v>57</v>
      </c>
      <c r="B51" s="10">
        <v>2</v>
      </c>
      <c r="C51" s="10">
        <v>3.2</v>
      </c>
      <c r="D51" s="10">
        <v>1.9</v>
      </c>
      <c r="E51" s="10">
        <v>4.0999999999999996</v>
      </c>
    </row>
    <row r="52" spans="1:5" x14ac:dyDescent="0.3">
      <c r="A52" s="6" t="s">
        <v>58</v>
      </c>
      <c r="B52" s="10">
        <v>2.5</v>
      </c>
      <c r="C52" s="10">
        <v>3.8</v>
      </c>
      <c r="D52" s="10">
        <v>2.5</v>
      </c>
      <c r="E52" s="10">
        <v>3.9</v>
      </c>
    </row>
    <row r="53" spans="1:5" x14ac:dyDescent="0.3">
      <c r="A53" s="6" t="s">
        <v>59</v>
      </c>
      <c r="B53" s="10">
        <v>2.4</v>
      </c>
      <c r="C53" s="10">
        <v>4</v>
      </c>
      <c r="D53" s="10">
        <v>2.5</v>
      </c>
      <c r="E53" s="10">
        <v>4.3</v>
      </c>
    </row>
    <row r="54" spans="1:5" x14ac:dyDescent="0.3">
      <c r="A54" s="6" t="s">
        <v>60</v>
      </c>
      <c r="B54" s="10">
        <v>1</v>
      </c>
      <c r="C54" s="10">
        <v>2.1</v>
      </c>
      <c r="D54" s="10">
        <v>1.6</v>
      </c>
      <c r="E54" s="10">
        <v>2.8</v>
      </c>
    </row>
    <row r="55" spans="1:5" x14ac:dyDescent="0.3">
      <c r="A55" s="5" t="s">
        <v>61</v>
      </c>
      <c r="B55" s="9">
        <v>1.9</v>
      </c>
      <c r="C55" s="9">
        <v>3.1</v>
      </c>
      <c r="D55" s="9">
        <v>2.1</v>
      </c>
      <c r="E55" s="9">
        <v>4.5999999999999996</v>
      </c>
    </row>
    <row r="56" spans="1:5" x14ac:dyDescent="0.3">
      <c r="A56" s="6" t="s">
        <v>62</v>
      </c>
      <c r="B56" s="10">
        <v>2.7</v>
      </c>
      <c r="C56" s="10">
        <v>4.0999999999999996</v>
      </c>
      <c r="D56" s="10">
        <v>2.6</v>
      </c>
      <c r="E56" s="10">
        <v>5.6</v>
      </c>
    </row>
    <row r="57" spans="1:5" x14ac:dyDescent="0.3">
      <c r="A57" s="6" t="s">
        <v>63</v>
      </c>
      <c r="B57" s="10">
        <v>1.7</v>
      </c>
      <c r="C57" s="10">
        <v>3</v>
      </c>
      <c r="D57" s="10">
        <v>2.2000000000000002</v>
      </c>
      <c r="E57" s="10">
        <v>4.5</v>
      </c>
    </row>
    <row r="58" spans="1:5" x14ac:dyDescent="0.3">
      <c r="A58" s="6" t="s">
        <v>64</v>
      </c>
      <c r="B58" s="10">
        <v>1.5</v>
      </c>
      <c r="C58" s="10">
        <v>2.5</v>
      </c>
      <c r="D58" s="10">
        <v>1.6</v>
      </c>
      <c r="E58" s="10">
        <v>2.9</v>
      </c>
    </row>
    <row r="59" spans="1:5" x14ac:dyDescent="0.3">
      <c r="A59" s="6" t="s">
        <v>65</v>
      </c>
      <c r="B59" s="10">
        <v>1.4</v>
      </c>
      <c r="C59" s="10">
        <v>2.5</v>
      </c>
      <c r="D59" s="10">
        <v>1.8</v>
      </c>
      <c r="E59" s="10">
        <v>4.5999999999999996</v>
      </c>
    </row>
    <row r="60" spans="1:5" x14ac:dyDescent="0.3">
      <c r="A60" s="6" t="s">
        <v>66</v>
      </c>
      <c r="B60" s="10">
        <v>2</v>
      </c>
      <c r="C60" s="10">
        <v>3.3</v>
      </c>
      <c r="D60" s="10">
        <v>2.4</v>
      </c>
      <c r="E60" s="10">
        <v>4.9000000000000004</v>
      </c>
    </row>
    <row r="61" spans="1:5" x14ac:dyDescent="0.3">
      <c r="A61" s="5" t="s">
        <v>67</v>
      </c>
      <c r="B61" s="9">
        <v>2.1</v>
      </c>
      <c r="C61" s="9">
        <v>3.7</v>
      </c>
      <c r="D61" s="9">
        <v>2</v>
      </c>
      <c r="E61" s="9">
        <v>5.2</v>
      </c>
    </row>
    <row r="62" spans="1:5" x14ac:dyDescent="0.3">
      <c r="A62" s="6" t="s">
        <v>68</v>
      </c>
      <c r="B62" s="10">
        <v>1.8</v>
      </c>
      <c r="C62" s="10">
        <v>3.4</v>
      </c>
      <c r="D62" s="10">
        <v>1.8</v>
      </c>
      <c r="E62" s="10">
        <v>4.9000000000000004</v>
      </c>
    </row>
    <row r="63" spans="1:5" x14ac:dyDescent="0.3">
      <c r="A63" s="6" t="s">
        <v>69</v>
      </c>
      <c r="B63" s="10">
        <v>2.5</v>
      </c>
      <c r="C63" s="10">
        <v>4.0999999999999996</v>
      </c>
      <c r="D63" s="10">
        <v>2</v>
      </c>
      <c r="E63" s="10">
        <v>5.5</v>
      </c>
    </row>
    <row r="64" spans="1:5" x14ac:dyDescent="0.3">
      <c r="A64" s="6" t="s">
        <v>70</v>
      </c>
      <c r="B64" s="10">
        <v>2.1</v>
      </c>
      <c r="C64" s="10">
        <v>3.9</v>
      </c>
      <c r="D64" s="10">
        <v>2.1</v>
      </c>
      <c r="E64" s="10">
        <v>5</v>
      </c>
    </row>
    <row r="65" spans="1:5" x14ac:dyDescent="0.3">
      <c r="A65" s="6" t="s">
        <v>71</v>
      </c>
      <c r="B65" s="10">
        <v>1.9</v>
      </c>
      <c r="C65" s="10">
        <v>3.3</v>
      </c>
      <c r="D65" s="10">
        <v>2</v>
      </c>
      <c r="E65" s="10">
        <v>5.4</v>
      </c>
    </row>
    <row r="66" spans="1:5" x14ac:dyDescent="0.3">
      <c r="A66" s="5" t="s">
        <v>72</v>
      </c>
      <c r="B66" s="9">
        <v>1.4</v>
      </c>
      <c r="C66" s="9">
        <v>2.2999999999999998</v>
      </c>
      <c r="D66" s="9">
        <v>1.6</v>
      </c>
      <c r="E66" s="9">
        <v>3.9</v>
      </c>
    </row>
    <row r="67" spans="1:5" x14ac:dyDescent="0.3">
      <c r="A67" s="6" t="s">
        <v>73</v>
      </c>
      <c r="B67" s="10">
        <v>1.2</v>
      </c>
      <c r="C67" s="10">
        <v>2.2000000000000002</v>
      </c>
      <c r="D67" s="10">
        <v>1.8</v>
      </c>
      <c r="E67" s="10">
        <v>4.4000000000000004</v>
      </c>
    </row>
    <row r="68" spans="1:5" x14ac:dyDescent="0.3">
      <c r="A68" s="6" t="s">
        <v>74</v>
      </c>
      <c r="B68" s="10">
        <v>1.7</v>
      </c>
      <c r="C68" s="10">
        <v>3.1</v>
      </c>
      <c r="D68" s="10">
        <v>1.8</v>
      </c>
      <c r="E68" s="10">
        <v>4.9000000000000004</v>
      </c>
    </row>
    <row r="69" spans="1:5" x14ac:dyDescent="0.3">
      <c r="A69" s="6" t="s">
        <v>75</v>
      </c>
      <c r="B69" s="10">
        <v>1</v>
      </c>
      <c r="C69" s="10">
        <v>1.9</v>
      </c>
      <c r="D69" s="10">
        <v>1.1000000000000001</v>
      </c>
      <c r="E69" s="10">
        <v>3.4</v>
      </c>
    </row>
    <row r="70" spans="1:5" x14ac:dyDescent="0.3">
      <c r="A70" s="6" t="s">
        <v>76</v>
      </c>
      <c r="B70" s="10">
        <v>0.8</v>
      </c>
      <c r="C70" s="10">
        <v>1.4</v>
      </c>
      <c r="D70" s="10">
        <v>1.4</v>
      </c>
      <c r="E70" s="10">
        <v>2.4</v>
      </c>
    </row>
    <row r="71" spans="1:5" x14ac:dyDescent="0.3">
      <c r="A71" s="6" t="s">
        <v>77</v>
      </c>
      <c r="B71" s="10">
        <v>1.2</v>
      </c>
      <c r="C71" s="10">
        <v>2</v>
      </c>
      <c r="D71" s="10">
        <v>1.7</v>
      </c>
      <c r="E71" s="10">
        <v>4.3</v>
      </c>
    </row>
    <row r="72" spans="1:5" x14ac:dyDescent="0.3">
      <c r="A72" s="6" t="s">
        <v>78</v>
      </c>
      <c r="B72" s="10">
        <v>2.2999999999999998</v>
      </c>
      <c r="C72" s="10">
        <v>2.8</v>
      </c>
      <c r="D72" s="10">
        <v>1.9</v>
      </c>
      <c r="E72" s="10">
        <v>5.5</v>
      </c>
    </row>
    <row r="73" spans="1:5" x14ac:dyDescent="0.3">
      <c r="A73" s="6" t="s">
        <v>79</v>
      </c>
      <c r="B73" s="10">
        <v>1</v>
      </c>
      <c r="C73" s="10">
        <v>1.6</v>
      </c>
      <c r="D73" s="10">
        <v>1.9</v>
      </c>
      <c r="E73" s="10">
        <v>2.9</v>
      </c>
    </row>
    <row r="74" spans="1:5" x14ac:dyDescent="0.3">
      <c r="A74" s="6" t="s">
        <v>80</v>
      </c>
      <c r="B74" s="10">
        <v>1.8</v>
      </c>
      <c r="C74" s="10">
        <v>2.5</v>
      </c>
      <c r="D74" s="10">
        <v>1.4</v>
      </c>
      <c r="E74" s="10">
        <v>4.5</v>
      </c>
    </row>
    <row r="75" spans="1:5" x14ac:dyDescent="0.3">
      <c r="A75" s="6" t="s">
        <v>81</v>
      </c>
      <c r="B75" s="10">
        <v>1.4</v>
      </c>
      <c r="C75" s="10">
        <v>2.4</v>
      </c>
      <c r="D75" s="10">
        <v>1.5</v>
      </c>
      <c r="E75" s="10">
        <v>3.4</v>
      </c>
    </row>
    <row r="76" spans="1:5" x14ac:dyDescent="0.3">
      <c r="A76" s="6" t="s">
        <v>82</v>
      </c>
      <c r="B76" s="10">
        <v>1.4</v>
      </c>
      <c r="C76" s="10">
        <v>2.7</v>
      </c>
      <c r="D76" s="10">
        <v>1.8</v>
      </c>
      <c r="E76" s="10">
        <v>3.4</v>
      </c>
    </row>
    <row r="77" spans="1:5" x14ac:dyDescent="0.3">
      <c r="A77" s="6" t="s">
        <v>83</v>
      </c>
      <c r="B77" s="10">
        <v>1.2</v>
      </c>
      <c r="C77" s="10">
        <v>1.9</v>
      </c>
      <c r="D77" s="10">
        <v>1.7</v>
      </c>
      <c r="E77" s="10">
        <v>3.7</v>
      </c>
    </row>
    <row r="78" spans="1:5" x14ac:dyDescent="0.3">
      <c r="A78" s="6" t="s">
        <v>84</v>
      </c>
      <c r="B78" s="10">
        <v>1.3</v>
      </c>
      <c r="C78" s="10">
        <v>2.5</v>
      </c>
      <c r="D78" s="10">
        <v>1.3</v>
      </c>
      <c r="E78" s="10">
        <v>3.6</v>
      </c>
    </row>
    <row r="79" spans="1:5" x14ac:dyDescent="0.3">
      <c r="A79" s="5" t="s">
        <v>85</v>
      </c>
      <c r="B79" s="9">
        <v>1.1000000000000001</v>
      </c>
      <c r="C79" s="9">
        <v>2.2000000000000002</v>
      </c>
      <c r="D79" s="9">
        <v>1.6</v>
      </c>
      <c r="E79" s="9">
        <v>2.9</v>
      </c>
    </row>
    <row r="80" spans="1:5" x14ac:dyDescent="0.3">
      <c r="A80" s="6" t="s">
        <v>86</v>
      </c>
      <c r="B80" s="10">
        <v>0.6</v>
      </c>
      <c r="C80" s="10">
        <v>1</v>
      </c>
      <c r="D80" s="10">
        <v>1</v>
      </c>
      <c r="E80" s="10">
        <v>1.7</v>
      </c>
    </row>
    <row r="81" spans="1:5" x14ac:dyDescent="0.3">
      <c r="A81" s="6" t="s">
        <v>87</v>
      </c>
      <c r="B81" s="10">
        <v>0.8</v>
      </c>
      <c r="C81" s="10">
        <v>1.9</v>
      </c>
      <c r="D81" s="10">
        <v>2</v>
      </c>
      <c r="E81" s="10">
        <v>1.6</v>
      </c>
    </row>
    <row r="82" spans="1:5" x14ac:dyDescent="0.3">
      <c r="A82" s="6" t="s">
        <v>88</v>
      </c>
      <c r="B82" s="10">
        <v>0.8</v>
      </c>
      <c r="C82" s="10">
        <v>1.8</v>
      </c>
      <c r="D82" s="10">
        <v>1.2</v>
      </c>
      <c r="E82" s="10">
        <v>1.8</v>
      </c>
    </row>
    <row r="83" spans="1:5" x14ac:dyDescent="0.3">
      <c r="A83" s="6" t="s">
        <v>89</v>
      </c>
      <c r="B83" s="10">
        <v>1.6</v>
      </c>
      <c r="C83" s="10">
        <v>2.9</v>
      </c>
      <c r="D83" s="10">
        <v>2.4</v>
      </c>
      <c r="E83" s="10">
        <v>3.4</v>
      </c>
    </row>
    <row r="84" spans="1:5" x14ac:dyDescent="0.3">
      <c r="A84" s="6" t="s">
        <v>90</v>
      </c>
      <c r="B84" s="10">
        <v>2.2999999999999998</v>
      </c>
      <c r="C84" s="10">
        <v>4.3</v>
      </c>
      <c r="D84" s="10">
        <v>1.7</v>
      </c>
      <c r="E84" s="10">
        <v>6.5</v>
      </c>
    </row>
    <row r="85" spans="1:5" x14ac:dyDescent="0.3">
      <c r="A85" s="6" t="s">
        <v>91</v>
      </c>
      <c r="B85" s="10">
        <v>0.8</v>
      </c>
      <c r="C85" s="10">
        <v>1.7</v>
      </c>
      <c r="D85" s="10">
        <v>1</v>
      </c>
      <c r="E85" s="10">
        <v>3.2</v>
      </c>
    </row>
    <row r="86" spans="1:5" x14ac:dyDescent="0.3">
      <c r="A86" s="6" t="s">
        <v>92</v>
      </c>
      <c r="B86" s="10">
        <v>1.7</v>
      </c>
      <c r="C86" s="10">
        <v>3.5</v>
      </c>
      <c r="D86" s="10">
        <v>2.6</v>
      </c>
      <c r="E86" s="10">
        <v>2.8</v>
      </c>
    </row>
    <row r="87" spans="1:5" x14ac:dyDescent="0.3">
      <c r="A87" s="6" t="s">
        <v>93</v>
      </c>
      <c r="B87" s="10">
        <v>0.8</v>
      </c>
      <c r="C87" s="10">
        <v>1.8</v>
      </c>
      <c r="D87" s="10">
        <v>1.7</v>
      </c>
      <c r="E87" s="10">
        <v>3</v>
      </c>
    </row>
    <row r="88" spans="1:5" x14ac:dyDescent="0.3">
      <c r="A88" s="6" t="s">
        <v>94</v>
      </c>
      <c r="B88" s="10">
        <v>0.3</v>
      </c>
      <c r="C88" s="10">
        <v>0.9</v>
      </c>
      <c r="D88" s="10">
        <v>1.2</v>
      </c>
      <c r="E88" s="10">
        <v>0.8</v>
      </c>
    </row>
    <row r="89" spans="1:5" x14ac:dyDescent="0.3">
      <c r="A89" s="6" t="s">
        <v>95</v>
      </c>
      <c r="B89" s="10">
        <v>1</v>
      </c>
      <c r="C89" s="10">
        <v>1.6</v>
      </c>
      <c r="D89" s="10">
        <v>0.9</v>
      </c>
      <c r="E89" s="10">
        <v>2.7</v>
      </c>
    </row>
    <row r="90" spans="1:5" x14ac:dyDescent="0.3">
      <c r="A90" s="6" t="s">
        <v>96</v>
      </c>
      <c r="B90" s="10">
        <v>1.4</v>
      </c>
      <c r="C90" s="10">
        <v>2.5</v>
      </c>
      <c r="D90" s="10">
        <v>1.9</v>
      </c>
      <c r="E90" s="10">
        <v>2.2000000000000002</v>
      </c>
    </row>
    <row r="91" spans="1:5" x14ac:dyDescent="0.3">
      <c r="A91" s="6" t="s">
        <v>97</v>
      </c>
      <c r="B91" s="10">
        <v>1.3</v>
      </c>
      <c r="C91" s="10">
        <v>2.2999999999999998</v>
      </c>
      <c r="D91" s="10">
        <v>1.6</v>
      </c>
      <c r="E91" s="10">
        <v>3.7</v>
      </c>
    </row>
    <row r="92" spans="1:5" x14ac:dyDescent="0.3">
      <c r="A92" s="6" t="s">
        <v>98</v>
      </c>
      <c r="B92" s="10">
        <v>1.4</v>
      </c>
      <c r="C92" s="10">
        <v>2.2999999999999998</v>
      </c>
      <c r="D92" s="10">
        <v>1.4</v>
      </c>
      <c r="E92" s="10">
        <v>5</v>
      </c>
    </row>
    <row r="93" spans="1:5" x14ac:dyDescent="0.3">
      <c r="A93" s="5" t="s">
        <v>99</v>
      </c>
      <c r="B93" s="9">
        <v>1.4</v>
      </c>
      <c r="C93" s="9">
        <v>2.4</v>
      </c>
      <c r="D93" s="9">
        <v>1.7</v>
      </c>
      <c r="E93" s="9">
        <v>3.3</v>
      </c>
    </row>
    <row r="94" spans="1:5" x14ac:dyDescent="0.3">
      <c r="A94" s="6" t="s">
        <v>100</v>
      </c>
      <c r="B94" s="10">
        <v>1.6</v>
      </c>
      <c r="C94" s="10">
        <v>2.5</v>
      </c>
      <c r="D94" s="10">
        <v>2</v>
      </c>
      <c r="E94" s="10">
        <v>4.3</v>
      </c>
    </row>
    <row r="95" spans="1:5" x14ac:dyDescent="0.3">
      <c r="A95" s="6" t="s">
        <v>101</v>
      </c>
      <c r="B95" s="10">
        <v>1</v>
      </c>
      <c r="C95" s="10">
        <v>1.7</v>
      </c>
      <c r="D95" s="10">
        <v>1.4</v>
      </c>
      <c r="E95" s="10">
        <v>3</v>
      </c>
    </row>
    <row r="96" spans="1:5" x14ac:dyDescent="0.3">
      <c r="A96" s="6" t="s">
        <v>102</v>
      </c>
      <c r="B96" s="10">
        <v>1.1000000000000001</v>
      </c>
      <c r="C96" s="10">
        <v>2</v>
      </c>
      <c r="D96" s="10">
        <v>1.7</v>
      </c>
      <c r="E96" s="10">
        <v>2.5</v>
      </c>
    </row>
    <row r="97" spans="1:5" x14ac:dyDescent="0.3">
      <c r="A97" s="6" t="s">
        <v>103</v>
      </c>
      <c r="B97" s="10">
        <v>0.6</v>
      </c>
      <c r="C97" s="10">
        <v>1.3</v>
      </c>
      <c r="D97" s="10">
        <v>1.3</v>
      </c>
      <c r="E97" s="10">
        <v>1.4</v>
      </c>
    </row>
    <row r="98" spans="1:5" x14ac:dyDescent="0.3">
      <c r="A98" s="6" t="s">
        <v>104</v>
      </c>
      <c r="B98" s="10">
        <v>1.1000000000000001</v>
      </c>
      <c r="C98" s="10">
        <v>2.1</v>
      </c>
      <c r="D98" s="10">
        <v>1.9</v>
      </c>
      <c r="E98" s="10">
        <v>2.6</v>
      </c>
    </row>
    <row r="99" spans="1:5" x14ac:dyDescent="0.3">
      <c r="A99" s="6" t="s">
        <v>105</v>
      </c>
      <c r="B99" s="10">
        <v>1.8</v>
      </c>
      <c r="C99" s="10">
        <v>2.8</v>
      </c>
      <c r="D99" s="10">
        <v>2</v>
      </c>
      <c r="E99" s="10">
        <v>4.2</v>
      </c>
    </row>
    <row r="100" spans="1:5" x14ac:dyDescent="0.3">
      <c r="A100" s="6" t="s">
        <v>106</v>
      </c>
      <c r="B100" s="10">
        <v>2</v>
      </c>
      <c r="C100" s="10">
        <v>3.4</v>
      </c>
      <c r="D100" s="10">
        <v>2</v>
      </c>
      <c r="E100" s="10">
        <v>4.5</v>
      </c>
    </row>
    <row r="101" spans="1:5" x14ac:dyDescent="0.3">
      <c r="A101" s="6" t="s">
        <v>107</v>
      </c>
      <c r="B101" s="10">
        <v>1</v>
      </c>
      <c r="C101" s="10">
        <v>1.6</v>
      </c>
      <c r="D101" s="10">
        <v>1.6</v>
      </c>
      <c r="E101" s="10">
        <v>2.2000000000000002</v>
      </c>
    </row>
    <row r="102" spans="1:5" x14ac:dyDescent="0.3">
      <c r="A102" s="6" t="s">
        <v>108</v>
      </c>
      <c r="B102" s="10">
        <v>1.3</v>
      </c>
      <c r="C102" s="10">
        <v>1.9</v>
      </c>
      <c r="D102" s="10">
        <v>1.8</v>
      </c>
      <c r="E102" s="10">
        <v>3.4</v>
      </c>
    </row>
    <row r="103" spans="1:5" x14ac:dyDescent="0.3">
      <c r="A103" s="6" t="s">
        <v>109</v>
      </c>
      <c r="B103" s="10">
        <v>4</v>
      </c>
      <c r="C103" s="10">
        <v>6.7</v>
      </c>
      <c r="D103" s="10">
        <v>2.8</v>
      </c>
      <c r="E103" s="10">
        <v>7.8</v>
      </c>
    </row>
    <row r="104" spans="1:5" x14ac:dyDescent="0.3">
      <c r="A104" s="6" t="s">
        <v>110</v>
      </c>
      <c r="B104" s="10">
        <v>1</v>
      </c>
      <c r="C104" s="10">
        <v>1.7</v>
      </c>
      <c r="D104" s="10">
        <v>1</v>
      </c>
      <c r="E104" s="10">
        <v>2.1</v>
      </c>
    </row>
    <row r="105" spans="1:5" x14ac:dyDescent="0.3">
      <c r="A105" s="6" t="s">
        <v>111</v>
      </c>
      <c r="B105" s="10">
        <v>2</v>
      </c>
      <c r="C105" s="10">
        <v>3</v>
      </c>
      <c r="D105" s="10">
        <v>1.5</v>
      </c>
      <c r="E105" s="10">
        <v>4.0999999999999996</v>
      </c>
    </row>
    <row r="106" spans="1:5" x14ac:dyDescent="0.3">
      <c r="A106" s="5" t="s">
        <v>112</v>
      </c>
      <c r="B106" s="9">
        <v>1.6</v>
      </c>
      <c r="C106" s="9">
        <v>2.5</v>
      </c>
      <c r="D106" s="9">
        <v>2</v>
      </c>
      <c r="E106" s="9">
        <v>2.9</v>
      </c>
    </row>
    <row r="107" spans="1:5" x14ac:dyDescent="0.3">
      <c r="A107" s="6" t="s">
        <v>113</v>
      </c>
      <c r="B107" s="10">
        <v>0.4</v>
      </c>
      <c r="C107" s="10">
        <v>0.9</v>
      </c>
      <c r="D107" s="10">
        <v>1</v>
      </c>
      <c r="E107" s="10">
        <v>0.9</v>
      </c>
    </row>
    <row r="108" spans="1:5" x14ac:dyDescent="0.3">
      <c r="A108" s="6" t="s">
        <v>114</v>
      </c>
      <c r="B108" s="10">
        <v>0.4</v>
      </c>
      <c r="C108" s="10">
        <v>0.7</v>
      </c>
      <c r="D108" s="10">
        <v>0.9</v>
      </c>
      <c r="E108" s="10">
        <v>1.2</v>
      </c>
    </row>
    <row r="109" spans="1:5" x14ac:dyDescent="0.3">
      <c r="A109" s="6" t="s">
        <v>115</v>
      </c>
      <c r="B109" s="10">
        <v>1.9</v>
      </c>
      <c r="C109" s="10">
        <v>2.8</v>
      </c>
      <c r="D109" s="10">
        <v>1.1000000000000001</v>
      </c>
      <c r="E109" s="10">
        <v>3.3</v>
      </c>
    </row>
    <row r="110" spans="1:5" x14ac:dyDescent="0.3">
      <c r="A110" s="6" t="s">
        <v>116</v>
      </c>
      <c r="B110" s="10">
        <v>3</v>
      </c>
      <c r="C110" s="10">
        <v>5.6</v>
      </c>
      <c r="D110" s="10">
        <v>3.8</v>
      </c>
      <c r="E110" s="10">
        <v>5.4</v>
      </c>
    </row>
    <row r="111" spans="1:5" x14ac:dyDescent="0.3">
      <c r="A111" s="6" t="s">
        <v>117</v>
      </c>
      <c r="B111" s="10">
        <v>2.2999999999999998</v>
      </c>
      <c r="C111" s="10">
        <v>3</v>
      </c>
      <c r="D111" s="10">
        <v>2.4</v>
      </c>
      <c r="E111" s="10">
        <v>3.6</v>
      </c>
    </row>
    <row r="112" spans="1:5" x14ac:dyDescent="0.3">
      <c r="A112" s="6" t="s">
        <v>118</v>
      </c>
      <c r="B112" s="10">
        <v>2.2999999999999998</v>
      </c>
      <c r="C112" s="10">
        <v>3.1</v>
      </c>
      <c r="D112" s="10">
        <v>3.4</v>
      </c>
      <c r="E112" s="10">
        <v>4</v>
      </c>
    </row>
    <row r="113" spans="1:5" x14ac:dyDescent="0.3">
      <c r="A113" s="5" t="s">
        <v>119</v>
      </c>
      <c r="B113" s="9">
        <v>0.6</v>
      </c>
      <c r="C113" s="9">
        <v>1.1000000000000001</v>
      </c>
      <c r="D113" s="9">
        <v>1</v>
      </c>
      <c r="E113" s="9">
        <v>1.2</v>
      </c>
    </row>
    <row r="114" spans="1:5" x14ac:dyDescent="0.3">
      <c r="A114" s="6" t="s">
        <v>120</v>
      </c>
      <c r="B114" s="10">
        <v>0.6</v>
      </c>
      <c r="C114" s="10">
        <v>1.1000000000000001</v>
      </c>
      <c r="D114" s="10">
        <v>0.9</v>
      </c>
      <c r="E114" s="10">
        <v>1.3</v>
      </c>
    </row>
    <row r="115" spans="1:5" x14ac:dyDescent="0.3">
      <c r="A115" s="6" t="s">
        <v>121</v>
      </c>
      <c r="B115" s="10">
        <v>0.6</v>
      </c>
      <c r="C115" s="10">
        <v>1.1000000000000001</v>
      </c>
      <c r="D115" s="10">
        <v>1</v>
      </c>
      <c r="E115" s="10">
        <v>1</v>
      </c>
    </row>
    <row r="116" spans="1:5" x14ac:dyDescent="0.3">
      <c r="A116" s="5" t="s">
        <v>122</v>
      </c>
      <c r="B116" s="9">
        <v>0.3</v>
      </c>
      <c r="C116" s="9">
        <v>0.3</v>
      </c>
      <c r="D116" s="9">
        <v>0.2</v>
      </c>
      <c r="E116" s="9">
        <v>0.3</v>
      </c>
    </row>
    <row r="117" spans="1:5" x14ac:dyDescent="0.3">
      <c r="A117" s="6" t="s">
        <v>123</v>
      </c>
      <c r="B117" s="10">
        <v>3.2</v>
      </c>
      <c r="C117" s="10">
        <v>3</v>
      </c>
      <c r="D117" s="10">
        <v>1.9</v>
      </c>
      <c r="E117" s="10">
        <v>4.5999999999999996</v>
      </c>
    </row>
    <row r="118" spans="1:5" x14ac:dyDescent="0.3">
      <c r="A118" s="6" t="s">
        <v>124</v>
      </c>
      <c r="B118" s="10">
        <v>4.9000000000000004</v>
      </c>
      <c r="C118" s="10">
        <v>4.8</v>
      </c>
      <c r="D118" s="10">
        <v>2.1</v>
      </c>
      <c r="E118" s="10">
        <v>4.5999999999999996</v>
      </c>
    </row>
    <row r="119" spans="1:5" x14ac:dyDescent="0.3">
      <c r="A119" s="6" t="s">
        <v>125</v>
      </c>
      <c r="B119" s="10">
        <v>0</v>
      </c>
      <c r="C119" s="10">
        <v>0</v>
      </c>
      <c r="D119" s="10">
        <v>0.1</v>
      </c>
      <c r="E119" s="10">
        <v>0.1</v>
      </c>
    </row>
    <row r="120" spans="1:5" x14ac:dyDescent="0.3">
      <c r="A120" s="6" t="s">
        <v>126</v>
      </c>
      <c r="B120" s="10">
        <v>3.2</v>
      </c>
      <c r="C120" s="10">
        <v>3.4</v>
      </c>
      <c r="D120" s="10">
        <v>2.2000000000000002</v>
      </c>
      <c r="E120" s="10">
        <v>3.3</v>
      </c>
    </row>
    <row r="121" spans="1:5" x14ac:dyDescent="0.3">
      <c r="A121" s="6" t="s">
        <v>127</v>
      </c>
      <c r="B121" s="10">
        <v>4.3</v>
      </c>
      <c r="C121" s="10">
        <v>2.6</v>
      </c>
      <c r="D121" s="10">
        <v>1.1000000000000001</v>
      </c>
      <c r="E121" s="10">
        <v>1</v>
      </c>
    </row>
    <row r="122" spans="1:5" x14ac:dyDescent="0.3">
      <c r="A122" s="16" t="s">
        <v>146</v>
      </c>
      <c r="B122" s="16"/>
      <c r="C122" s="16"/>
      <c r="D122" s="16"/>
      <c r="E122" s="16"/>
    </row>
    <row r="123" spans="1:5" x14ac:dyDescent="0.3">
      <c r="A123" s="17" t="s">
        <v>129</v>
      </c>
      <c r="B123" s="13"/>
      <c r="C123" s="13"/>
      <c r="D123" s="13"/>
      <c r="E123" s="13"/>
    </row>
  </sheetData>
  <mergeCells count="5">
    <mergeCell ref="G1:I2"/>
    <mergeCell ref="A1:E1"/>
    <mergeCell ref="A3:E3"/>
    <mergeCell ref="A122:E122"/>
    <mergeCell ref="A123:E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23"/>
  <sheetViews>
    <sheetView workbookViewId="0">
      <selection sqref="A1:G1"/>
    </sheetView>
  </sheetViews>
  <sheetFormatPr baseColWidth="10" defaultRowHeight="15.75" x14ac:dyDescent="0.3"/>
  <cols>
    <col min="1" max="1" width="25.75" customWidth="1"/>
    <col min="2" max="2" width="11.75" customWidth="1"/>
    <col min="3" max="4" width="10.75" customWidth="1"/>
    <col min="5" max="5" width="8.75" customWidth="1"/>
    <col min="6" max="6" width="10.75" customWidth="1"/>
    <col min="7" max="7" width="8.75" customWidth="1"/>
  </cols>
  <sheetData>
    <row r="1" spans="1:11" ht="15" customHeight="1" x14ac:dyDescent="0.3">
      <c r="A1" s="14" t="s">
        <v>166</v>
      </c>
      <c r="B1" s="13"/>
      <c r="C1" s="13"/>
      <c r="D1" s="13"/>
      <c r="E1" s="13"/>
      <c r="F1" s="13"/>
      <c r="G1" s="13"/>
      <c r="I1" s="12" t="str">
        <f>HYPERLINK("#'sommaire'!A1", "Retour sommaire")</f>
        <v>Retour sommaire</v>
      </c>
      <c r="J1" s="13"/>
      <c r="K1" s="13"/>
    </row>
    <row r="2" spans="1:11" x14ac:dyDescent="0.3">
      <c r="I2" s="13"/>
      <c r="J2" s="13"/>
      <c r="K2" s="13"/>
    </row>
    <row r="3" spans="1:11" x14ac:dyDescent="0.3">
      <c r="A3" s="15" t="s">
        <v>145</v>
      </c>
      <c r="B3" s="13"/>
      <c r="C3" s="13"/>
      <c r="D3" s="13"/>
      <c r="E3" s="13"/>
      <c r="F3" s="13"/>
      <c r="G3" s="13"/>
    </row>
    <row r="4" spans="1:11" ht="47.25" x14ac:dyDescent="0.3">
      <c r="A4" s="4" t="s">
        <v>6</v>
      </c>
      <c r="B4" s="4" t="s">
        <v>134</v>
      </c>
      <c r="C4" s="4" t="s">
        <v>135</v>
      </c>
      <c r="D4" s="4" t="s">
        <v>136</v>
      </c>
      <c r="E4" s="4" t="s">
        <v>137</v>
      </c>
      <c r="F4" s="4" t="s">
        <v>138</v>
      </c>
      <c r="G4" s="4" t="s">
        <v>139</v>
      </c>
    </row>
    <row r="5" spans="1:11" x14ac:dyDescent="0.3">
      <c r="A5" s="5" t="s">
        <v>11</v>
      </c>
      <c r="B5" s="9">
        <v>22.5</v>
      </c>
      <c r="C5" s="9">
        <v>2</v>
      </c>
      <c r="D5" s="9">
        <v>3.9</v>
      </c>
      <c r="E5" s="9">
        <v>0.5</v>
      </c>
      <c r="F5" s="9">
        <v>14.7</v>
      </c>
      <c r="G5" s="9">
        <v>0.2</v>
      </c>
    </row>
    <row r="6" spans="1:11" x14ac:dyDescent="0.3">
      <c r="A6" s="5" t="s">
        <v>12</v>
      </c>
      <c r="B6" s="9">
        <v>26</v>
      </c>
      <c r="C6" s="9">
        <v>2.2999999999999998</v>
      </c>
      <c r="D6" s="9">
        <v>4.5</v>
      </c>
      <c r="E6" s="9">
        <v>0.5</v>
      </c>
      <c r="F6" s="9">
        <v>17</v>
      </c>
      <c r="G6" s="9">
        <v>0.3</v>
      </c>
    </row>
    <row r="7" spans="1:11" x14ac:dyDescent="0.3">
      <c r="A7" s="5" t="s">
        <v>13</v>
      </c>
      <c r="B7" s="9">
        <v>42.9</v>
      </c>
      <c r="C7" s="9">
        <v>0.3</v>
      </c>
      <c r="D7" s="9">
        <v>1.3</v>
      </c>
      <c r="E7" s="9">
        <v>0.6</v>
      </c>
      <c r="F7" s="9">
        <v>3.4</v>
      </c>
      <c r="G7" s="9">
        <v>0.3</v>
      </c>
    </row>
    <row r="8" spans="1:11" x14ac:dyDescent="0.3">
      <c r="A8" s="6" t="s">
        <v>14</v>
      </c>
      <c r="B8" s="10">
        <v>0</v>
      </c>
      <c r="C8" s="10">
        <v>0.2</v>
      </c>
      <c r="D8" s="10">
        <v>0</v>
      </c>
      <c r="E8" s="10">
        <v>0</v>
      </c>
      <c r="F8" s="10">
        <v>0</v>
      </c>
      <c r="G8" s="10">
        <v>0</v>
      </c>
    </row>
    <row r="9" spans="1:11" x14ac:dyDescent="0.3">
      <c r="A9" s="6" t="s">
        <v>15</v>
      </c>
      <c r="B9" s="10">
        <v>52.2</v>
      </c>
      <c r="C9" s="10">
        <v>0.3</v>
      </c>
      <c r="D9" s="10">
        <v>1.3</v>
      </c>
      <c r="E9" s="10">
        <v>0.6</v>
      </c>
      <c r="F9" s="10">
        <v>3.3</v>
      </c>
      <c r="G9" s="10">
        <v>0.3</v>
      </c>
    </row>
    <row r="10" spans="1:11" x14ac:dyDescent="0.3">
      <c r="A10" s="6" t="s">
        <v>16</v>
      </c>
      <c r="B10" s="10">
        <v>33.4</v>
      </c>
      <c r="C10" s="10">
        <v>0.3</v>
      </c>
      <c r="D10" s="10">
        <v>1.4</v>
      </c>
      <c r="E10" s="10">
        <v>0.8</v>
      </c>
      <c r="F10" s="10">
        <v>4.5</v>
      </c>
      <c r="G10" s="10">
        <v>0.2</v>
      </c>
    </row>
    <row r="11" spans="1:11" x14ac:dyDescent="0.3">
      <c r="A11" s="6" t="s">
        <v>17</v>
      </c>
      <c r="B11" s="10">
        <v>42.8</v>
      </c>
      <c r="C11" s="10">
        <v>0.1</v>
      </c>
      <c r="D11" s="10">
        <v>1.6</v>
      </c>
      <c r="E11" s="10">
        <v>1.1000000000000001</v>
      </c>
      <c r="F11" s="10">
        <v>2.6</v>
      </c>
      <c r="G11" s="10">
        <v>0.3</v>
      </c>
    </row>
    <row r="12" spans="1:11" x14ac:dyDescent="0.3">
      <c r="A12" s="6" t="s">
        <v>18</v>
      </c>
      <c r="B12" s="10">
        <v>0</v>
      </c>
      <c r="C12" s="10">
        <v>0.4</v>
      </c>
      <c r="D12" s="10">
        <v>0</v>
      </c>
      <c r="E12" s="10">
        <v>0</v>
      </c>
      <c r="F12" s="10">
        <v>1.1000000000000001</v>
      </c>
      <c r="G12" s="10">
        <v>0</v>
      </c>
    </row>
    <row r="13" spans="1:11" x14ac:dyDescent="0.3">
      <c r="A13" s="6" t="s">
        <v>19</v>
      </c>
      <c r="B13" s="10">
        <v>2.2000000000000002</v>
      </c>
      <c r="C13" s="10">
        <v>0</v>
      </c>
      <c r="D13" s="10">
        <v>0.1</v>
      </c>
      <c r="E13" s="10">
        <v>0</v>
      </c>
      <c r="F13" s="10">
        <v>0.5</v>
      </c>
      <c r="G13" s="10">
        <v>0</v>
      </c>
    </row>
    <row r="14" spans="1:11" x14ac:dyDescent="0.3">
      <c r="A14" s="6" t="s">
        <v>20</v>
      </c>
      <c r="B14" s="10">
        <v>4.0999999999999996</v>
      </c>
      <c r="C14" s="10">
        <v>0.1</v>
      </c>
      <c r="D14" s="10">
        <v>0.1</v>
      </c>
      <c r="E14" s="10">
        <v>0</v>
      </c>
      <c r="F14" s="10">
        <v>1.1000000000000001</v>
      </c>
      <c r="G14" s="10">
        <v>0</v>
      </c>
    </row>
    <row r="15" spans="1:11" x14ac:dyDescent="0.3">
      <c r="A15" s="6" t="s">
        <v>21</v>
      </c>
      <c r="B15" s="10">
        <v>41.4</v>
      </c>
      <c r="C15" s="10">
        <v>0.4</v>
      </c>
      <c r="D15" s="10">
        <v>1.3</v>
      </c>
      <c r="E15" s="10">
        <v>0.4</v>
      </c>
      <c r="F15" s="10">
        <v>4.3</v>
      </c>
      <c r="G15" s="10">
        <v>0.3</v>
      </c>
    </row>
    <row r="16" spans="1:11" x14ac:dyDescent="0.3">
      <c r="A16" s="5" t="s">
        <v>22</v>
      </c>
      <c r="B16" s="9">
        <v>44.4</v>
      </c>
      <c r="C16" s="9">
        <v>0.9</v>
      </c>
      <c r="D16" s="9">
        <v>3.5</v>
      </c>
      <c r="E16" s="9">
        <v>1.2</v>
      </c>
      <c r="F16" s="9">
        <v>10.199999999999999</v>
      </c>
      <c r="G16" s="9">
        <v>0.4</v>
      </c>
    </row>
    <row r="17" spans="1:7" x14ac:dyDescent="0.3">
      <c r="A17" s="6" t="s">
        <v>23</v>
      </c>
      <c r="B17" s="10">
        <v>39.700000000000003</v>
      </c>
      <c r="C17" s="10">
        <v>0.9</v>
      </c>
      <c r="D17" s="10">
        <v>4.0999999999999996</v>
      </c>
      <c r="E17" s="10">
        <v>1</v>
      </c>
      <c r="F17" s="10">
        <v>15.2</v>
      </c>
      <c r="G17" s="10">
        <v>0.3</v>
      </c>
    </row>
    <row r="18" spans="1:7" x14ac:dyDescent="0.3">
      <c r="A18" s="6" t="s">
        <v>24</v>
      </c>
      <c r="B18" s="10">
        <v>70</v>
      </c>
      <c r="C18" s="10">
        <v>0.3</v>
      </c>
      <c r="D18" s="10">
        <v>1.1000000000000001</v>
      </c>
      <c r="E18" s="10">
        <v>0.7</v>
      </c>
      <c r="F18" s="10">
        <v>4.2</v>
      </c>
      <c r="G18" s="10">
        <v>0.4</v>
      </c>
    </row>
    <row r="19" spans="1:7" x14ac:dyDescent="0.3">
      <c r="A19" s="6" t="s">
        <v>25</v>
      </c>
      <c r="B19" s="10">
        <v>38.1</v>
      </c>
      <c r="C19" s="10">
        <v>0.2</v>
      </c>
      <c r="D19" s="10">
        <v>7.1</v>
      </c>
      <c r="E19" s="10">
        <v>1.3</v>
      </c>
      <c r="F19" s="10">
        <v>19.5</v>
      </c>
      <c r="G19" s="10">
        <v>0.3</v>
      </c>
    </row>
    <row r="20" spans="1:7" x14ac:dyDescent="0.3">
      <c r="A20" s="6" t="s">
        <v>26</v>
      </c>
      <c r="B20" s="10">
        <v>40.5</v>
      </c>
      <c r="C20" s="10">
        <v>2.2999999999999998</v>
      </c>
      <c r="D20" s="10">
        <v>4.0999999999999996</v>
      </c>
      <c r="E20" s="10">
        <v>1.4</v>
      </c>
      <c r="F20" s="10">
        <v>8.6999999999999993</v>
      </c>
      <c r="G20" s="10">
        <v>0.3</v>
      </c>
    </row>
    <row r="21" spans="1:7" x14ac:dyDescent="0.3">
      <c r="A21" s="6" t="s">
        <v>27</v>
      </c>
      <c r="B21" s="10">
        <v>36</v>
      </c>
      <c r="C21" s="10">
        <v>1.4</v>
      </c>
      <c r="D21" s="10">
        <v>2</v>
      </c>
      <c r="E21" s="10">
        <v>1.5</v>
      </c>
      <c r="F21" s="10">
        <v>6.6</v>
      </c>
      <c r="G21" s="10">
        <v>0.4</v>
      </c>
    </row>
    <row r="22" spans="1:7" x14ac:dyDescent="0.3">
      <c r="A22" s="6" t="s">
        <v>28</v>
      </c>
      <c r="B22" s="10">
        <v>44.9</v>
      </c>
      <c r="C22" s="10">
        <v>0.4</v>
      </c>
      <c r="D22" s="10">
        <v>1.8</v>
      </c>
      <c r="E22" s="10">
        <v>1.1000000000000001</v>
      </c>
      <c r="F22" s="10">
        <v>5.6</v>
      </c>
      <c r="G22" s="10">
        <v>0.3</v>
      </c>
    </row>
    <row r="23" spans="1:7" x14ac:dyDescent="0.3">
      <c r="A23" s="5" t="s">
        <v>29</v>
      </c>
      <c r="B23" s="9">
        <v>22.1</v>
      </c>
      <c r="C23" s="9">
        <v>1</v>
      </c>
      <c r="D23" s="9">
        <v>3.3</v>
      </c>
      <c r="E23" s="9">
        <v>0.3</v>
      </c>
      <c r="F23" s="9">
        <v>24.5</v>
      </c>
      <c r="G23" s="9">
        <v>0.1</v>
      </c>
    </row>
    <row r="24" spans="1:7" x14ac:dyDescent="0.3">
      <c r="A24" s="6" t="s">
        <v>30</v>
      </c>
      <c r="B24" s="10">
        <v>31.2</v>
      </c>
      <c r="C24" s="10">
        <v>1.4</v>
      </c>
      <c r="D24" s="10">
        <v>3.3</v>
      </c>
      <c r="E24" s="10">
        <v>0.4</v>
      </c>
      <c r="F24" s="10">
        <v>16.2</v>
      </c>
      <c r="G24" s="10">
        <v>0.2</v>
      </c>
    </row>
    <row r="25" spans="1:7" x14ac:dyDescent="0.3">
      <c r="A25" s="6" t="s">
        <v>31</v>
      </c>
      <c r="B25" s="10">
        <v>5.6</v>
      </c>
      <c r="C25" s="10">
        <v>0.2</v>
      </c>
      <c r="D25" s="10">
        <v>3.8</v>
      </c>
      <c r="E25" s="10">
        <v>0</v>
      </c>
      <c r="F25" s="10">
        <v>32.5</v>
      </c>
      <c r="G25" s="10">
        <v>0</v>
      </c>
    </row>
    <row r="26" spans="1:7" x14ac:dyDescent="0.3">
      <c r="A26" s="6" t="s">
        <v>32</v>
      </c>
      <c r="B26" s="10">
        <v>10.5</v>
      </c>
      <c r="C26" s="10">
        <v>0.7</v>
      </c>
      <c r="D26" s="10">
        <v>3.7</v>
      </c>
      <c r="E26" s="10">
        <v>0.1</v>
      </c>
      <c r="F26" s="10">
        <v>23</v>
      </c>
      <c r="G26" s="10">
        <v>0.1</v>
      </c>
    </row>
    <row r="27" spans="1:7" x14ac:dyDescent="0.3">
      <c r="A27" s="6" t="s">
        <v>33</v>
      </c>
      <c r="B27" s="10">
        <v>19.7</v>
      </c>
      <c r="C27" s="10">
        <v>0.4</v>
      </c>
      <c r="D27" s="10">
        <v>3.3</v>
      </c>
      <c r="E27" s="10">
        <v>0.3</v>
      </c>
      <c r="F27" s="10">
        <v>30.1</v>
      </c>
      <c r="G27" s="10">
        <v>0.2</v>
      </c>
    </row>
    <row r="28" spans="1:7" x14ac:dyDescent="0.3">
      <c r="A28" s="6" t="s">
        <v>34</v>
      </c>
      <c r="B28" s="10">
        <v>20.7</v>
      </c>
      <c r="C28" s="10">
        <v>0.4</v>
      </c>
      <c r="D28" s="10">
        <v>3.5</v>
      </c>
      <c r="E28" s="10">
        <v>0.1</v>
      </c>
      <c r="F28" s="10">
        <v>20.2</v>
      </c>
      <c r="G28" s="10">
        <v>0.1</v>
      </c>
    </row>
    <row r="29" spans="1:7" x14ac:dyDescent="0.3">
      <c r="A29" s="6" t="s">
        <v>35</v>
      </c>
      <c r="B29" s="10">
        <v>14.8</v>
      </c>
      <c r="C29" s="10">
        <v>1.8</v>
      </c>
      <c r="D29" s="10">
        <v>3.2</v>
      </c>
      <c r="E29" s="10">
        <v>0.1</v>
      </c>
      <c r="F29" s="10">
        <v>41.4</v>
      </c>
      <c r="G29" s="10">
        <v>0.1</v>
      </c>
    </row>
    <row r="30" spans="1:7" x14ac:dyDescent="0.3">
      <c r="A30" s="6" t="s">
        <v>36</v>
      </c>
      <c r="B30" s="10">
        <v>43.4</v>
      </c>
      <c r="C30" s="10">
        <v>1.5</v>
      </c>
      <c r="D30" s="10">
        <v>2.9</v>
      </c>
      <c r="E30" s="10">
        <v>0.7</v>
      </c>
      <c r="F30" s="10">
        <v>8.9</v>
      </c>
      <c r="G30" s="10">
        <v>0.2</v>
      </c>
    </row>
    <row r="31" spans="1:7" x14ac:dyDescent="0.3">
      <c r="A31" s="6" t="s">
        <v>37</v>
      </c>
      <c r="B31" s="10">
        <v>14.6</v>
      </c>
      <c r="C31" s="10">
        <v>0.2</v>
      </c>
      <c r="D31" s="10">
        <v>2.1</v>
      </c>
      <c r="E31" s="10">
        <v>0.2</v>
      </c>
      <c r="F31" s="10">
        <v>17.2</v>
      </c>
      <c r="G31" s="10">
        <v>0</v>
      </c>
    </row>
    <row r="32" spans="1:7" x14ac:dyDescent="0.3">
      <c r="A32" s="5" t="s">
        <v>38</v>
      </c>
      <c r="B32" s="9">
        <v>38.5</v>
      </c>
      <c r="C32" s="9">
        <v>0.7</v>
      </c>
      <c r="D32" s="9">
        <v>3.4</v>
      </c>
      <c r="E32" s="9">
        <v>0.2</v>
      </c>
      <c r="F32" s="9">
        <v>25.6</v>
      </c>
      <c r="G32" s="9">
        <v>0.1</v>
      </c>
    </row>
    <row r="33" spans="1:7" x14ac:dyDescent="0.3">
      <c r="A33" s="6" t="s">
        <v>39</v>
      </c>
      <c r="B33" s="10">
        <v>36</v>
      </c>
      <c r="C33" s="10">
        <v>1.1000000000000001</v>
      </c>
      <c r="D33" s="10">
        <v>3.2</v>
      </c>
      <c r="E33" s="10">
        <v>0.2</v>
      </c>
      <c r="F33" s="10">
        <v>30.6</v>
      </c>
      <c r="G33" s="10">
        <v>0.1</v>
      </c>
    </row>
    <row r="34" spans="1:7" x14ac:dyDescent="0.3">
      <c r="A34" s="6" t="s">
        <v>40</v>
      </c>
      <c r="B34" s="10">
        <v>49.7</v>
      </c>
      <c r="C34" s="10">
        <v>0.5</v>
      </c>
      <c r="D34" s="10">
        <v>1.3</v>
      </c>
      <c r="E34" s="10">
        <v>0.4</v>
      </c>
      <c r="F34" s="10">
        <v>11.8</v>
      </c>
      <c r="G34" s="10">
        <v>0.2</v>
      </c>
    </row>
    <row r="35" spans="1:7" x14ac:dyDescent="0.3">
      <c r="A35" s="6" t="s">
        <v>41</v>
      </c>
      <c r="B35" s="10">
        <v>28</v>
      </c>
      <c r="C35" s="10">
        <v>0.7</v>
      </c>
      <c r="D35" s="10">
        <v>6.2</v>
      </c>
      <c r="E35" s="10">
        <v>0.1</v>
      </c>
      <c r="F35" s="10">
        <v>38.200000000000003</v>
      </c>
      <c r="G35" s="10">
        <v>0.2</v>
      </c>
    </row>
    <row r="36" spans="1:7" x14ac:dyDescent="0.3">
      <c r="A36" s="6" t="s">
        <v>42</v>
      </c>
      <c r="B36" s="10">
        <v>34.299999999999997</v>
      </c>
      <c r="C36" s="10">
        <v>0.7</v>
      </c>
      <c r="D36" s="10">
        <v>4.8</v>
      </c>
      <c r="E36" s="10">
        <v>0.2</v>
      </c>
      <c r="F36" s="10">
        <v>29.1</v>
      </c>
      <c r="G36" s="10">
        <v>0.1</v>
      </c>
    </row>
    <row r="37" spans="1:7" x14ac:dyDescent="0.3">
      <c r="A37" s="6" t="s">
        <v>43</v>
      </c>
      <c r="B37" s="10">
        <v>44.1</v>
      </c>
      <c r="C37" s="10">
        <v>0.3</v>
      </c>
      <c r="D37" s="10">
        <v>1.5</v>
      </c>
      <c r="E37" s="10">
        <v>0.1</v>
      </c>
      <c r="F37" s="10">
        <v>18.8</v>
      </c>
      <c r="G37" s="10">
        <v>0.1</v>
      </c>
    </row>
    <row r="38" spans="1:7" x14ac:dyDescent="0.3">
      <c r="A38" s="5" t="s">
        <v>44</v>
      </c>
      <c r="B38" s="9">
        <v>56.3</v>
      </c>
      <c r="C38" s="9">
        <v>0.3</v>
      </c>
      <c r="D38" s="9">
        <v>1.4</v>
      </c>
      <c r="E38" s="9">
        <v>0.2</v>
      </c>
      <c r="F38" s="9">
        <v>10.1</v>
      </c>
      <c r="G38" s="9">
        <v>0.3</v>
      </c>
    </row>
    <row r="39" spans="1:7" x14ac:dyDescent="0.3">
      <c r="A39" s="6" t="s">
        <v>45</v>
      </c>
      <c r="B39" s="10">
        <v>56.1</v>
      </c>
      <c r="C39" s="10">
        <v>0.7</v>
      </c>
      <c r="D39" s="10">
        <v>1.1000000000000001</v>
      </c>
      <c r="E39" s="10">
        <v>0.2</v>
      </c>
      <c r="F39" s="10">
        <v>9.6</v>
      </c>
      <c r="G39" s="10">
        <v>0.4</v>
      </c>
    </row>
    <row r="40" spans="1:7" x14ac:dyDescent="0.3">
      <c r="A40" s="6" t="s">
        <v>46</v>
      </c>
      <c r="B40" s="10">
        <v>47</v>
      </c>
      <c r="C40" s="10">
        <v>0.2</v>
      </c>
      <c r="D40" s="10">
        <v>1.2</v>
      </c>
      <c r="E40" s="10">
        <v>0.2</v>
      </c>
      <c r="F40" s="10">
        <v>14.6</v>
      </c>
      <c r="G40" s="10">
        <v>0.3</v>
      </c>
    </row>
    <row r="41" spans="1:7" x14ac:dyDescent="0.3">
      <c r="A41" s="6" t="s">
        <v>47</v>
      </c>
      <c r="B41" s="10">
        <v>55</v>
      </c>
      <c r="C41" s="10">
        <v>0.2</v>
      </c>
      <c r="D41" s="10">
        <v>1.4</v>
      </c>
      <c r="E41" s="10">
        <v>0.3</v>
      </c>
      <c r="F41" s="10">
        <v>6.8</v>
      </c>
      <c r="G41" s="10">
        <v>0.2</v>
      </c>
    </row>
    <row r="42" spans="1:7" x14ac:dyDescent="0.3">
      <c r="A42" s="6" t="s">
        <v>48</v>
      </c>
      <c r="B42" s="10">
        <v>55.8</v>
      </c>
      <c r="C42" s="10">
        <v>0.1</v>
      </c>
      <c r="D42" s="10">
        <v>1.6</v>
      </c>
      <c r="E42" s="10">
        <v>0.1</v>
      </c>
      <c r="F42" s="10">
        <v>12.5</v>
      </c>
      <c r="G42" s="10">
        <v>0.2</v>
      </c>
    </row>
    <row r="43" spans="1:7" x14ac:dyDescent="0.3">
      <c r="A43" s="6" t="s">
        <v>49</v>
      </c>
      <c r="B43" s="10">
        <v>66.900000000000006</v>
      </c>
      <c r="C43" s="10">
        <v>0.2</v>
      </c>
      <c r="D43" s="10">
        <v>1.6</v>
      </c>
      <c r="E43" s="10">
        <v>0.2</v>
      </c>
      <c r="F43" s="10">
        <v>7.1</v>
      </c>
      <c r="G43" s="10">
        <v>0.2</v>
      </c>
    </row>
    <row r="44" spans="1:7" x14ac:dyDescent="0.3">
      <c r="A44" s="5" t="s">
        <v>50</v>
      </c>
      <c r="B44" s="9">
        <v>35.200000000000003</v>
      </c>
      <c r="C44" s="9">
        <v>1.3</v>
      </c>
      <c r="D44" s="9">
        <v>3.2</v>
      </c>
      <c r="E44" s="9">
        <v>0.2</v>
      </c>
      <c r="F44" s="9">
        <v>13.9</v>
      </c>
      <c r="G44" s="9">
        <v>0.2</v>
      </c>
    </row>
    <row r="45" spans="1:7" x14ac:dyDescent="0.3">
      <c r="A45" s="6" t="s">
        <v>51</v>
      </c>
      <c r="B45" s="10">
        <v>33.1</v>
      </c>
      <c r="C45" s="10">
        <v>0.2</v>
      </c>
      <c r="D45" s="10">
        <v>3</v>
      </c>
      <c r="E45" s="10">
        <v>0.1</v>
      </c>
      <c r="F45" s="10">
        <v>22.9</v>
      </c>
      <c r="G45" s="10">
        <v>0.3</v>
      </c>
    </row>
    <row r="46" spans="1:7" x14ac:dyDescent="0.3">
      <c r="A46" s="6" t="s">
        <v>52</v>
      </c>
      <c r="B46" s="10">
        <v>52.6</v>
      </c>
      <c r="C46" s="10">
        <v>1.7</v>
      </c>
      <c r="D46" s="10">
        <v>3.1</v>
      </c>
      <c r="E46" s="10">
        <v>0.4</v>
      </c>
      <c r="F46" s="10">
        <v>5.8</v>
      </c>
      <c r="G46" s="10">
        <v>0.4</v>
      </c>
    </row>
    <row r="47" spans="1:7" x14ac:dyDescent="0.3">
      <c r="A47" s="6" t="s">
        <v>53</v>
      </c>
      <c r="B47" s="10">
        <v>56</v>
      </c>
      <c r="C47" s="10">
        <v>3</v>
      </c>
      <c r="D47" s="10">
        <v>5.2</v>
      </c>
      <c r="E47" s="10">
        <v>0.3</v>
      </c>
      <c r="F47" s="10">
        <v>3.9</v>
      </c>
      <c r="G47" s="10">
        <v>0.4</v>
      </c>
    </row>
    <row r="48" spans="1:7" x14ac:dyDescent="0.3">
      <c r="A48" s="6" t="s">
        <v>54</v>
      </c>
      <c r="B48" s="10">
        <v>30.7</v>
      </c>
      <c r="C48" s="10">
        <v>0.3</v>
      </c>
      <c r="D48" s="10">
        <v>4.0999999999999996</v>
      </c>
      <c r="E48" s="10">
        <v>0.1</v>
      </c>
      <c r="F48" s="10">
        <v>16.399999999999999</v>
      </c>
      <c r="G48" s="10">
        <v>0.1</v>
      </c>
    </row>
    <row r="49" spans="1:7" x14ac:dyDescent="0.3">
      <c r="A49" s="6" t="s">
        <v>55</v>
      </c>
      <c r="B49" s="10">
        <v>33.200000000000003</v>
      </c>
      <c r="C49" s="10">
        <v>0.7</v>
      </c>
      <c r="D49" s="10">
        <v>2.9</v>
      </c>
      <c r="E49" s="10">
        <v>0.2</v>
      </c>
      <c r="F49" s="10">
        <v>16</v>
      </c>
      <c r="G49" s="10">
        <v>0.2</v>
      </c>
    </row>
    <row r="50" spans="1:7" x14ac:dyDescent="0.3">
      <c r="A50" s="6" t="s">
        <v>56</v>
      </c>
      <c r="B50" s="10">
        <v>37.1</v>
      </c>
      <c r="C50" s="10">
        <v>0.6</v>
      </c>
      <c r="D50" s="10">
        <v>2.2999999999999998</v>
      </c>
      <c r="E50" s="10">
        <v>0.1</v>
      </c>
      <c r="F50" s="10">
        <v>14.7</v>
      </c>
      <c r="G50" s="10">
        <v>0.1</v>
      </c>
    </row>
    <row r="51" spans="1:7" x14ac:dyDescent="0.3">
      <c r="A51" s="6" t="s">
        <v>57</v>
      </c>
      <c r="B51" s="10">
        <v>29.6</v>
      </c>
      <c r="C51" s="10">
        <v>0.6</v>
      </c>
      <c r="D51" s="10">
        <v>3.4</v>
      </c>
      <c r="E51" s="10">
        <v>0.1</v>
      </c>
      <c r="F51" s="10">
        <v>18.3</v>
      </c>
      <c r="G51" s="10">
        <v>0.2</v>
      </c>
    </row>
    <row r="52" spans="1:7" x14ac:dyDescent="0.3">
      <c r="A52" s="6" t="s">
        <v>58</v>
      </c>
      <c r="B52" s="10">
        <v>27.1</v>
      </c>
      <c r="C52" s="10">
        <v>2.6</v>
      </c>
      <c r="D52" s="10">
        <v>1.6</v>
      </c>
      <c r="E52" s="10">
        <v>0.1</v>
      </c>
      <c r="F52" s="10">
        <v>11.9</v>
      </c>
      <c r="G52" s="10">
        <v>0.2</v>
      </c>
    </row>
    <row r="53" spans="1:7" x14ac:dyDescent="0.3">
      <c r="A53" s="6" t="s">
        <v>59</v>
      </c>
      <c r="B53" s="10">
        <v>25.9</v>
      </c>
      <c r="C53" s="10">
        <v>3.5</v>
      </c>
      <c r="D53" s="10">
        <v>1.8</v>
      </c>
      <c r="E53" s="10">
        <v>0.3</v>
      </c>
      <c r="F53" s="10">
        <v>8.4</v>
      </c>
      <c r="G53" s="10">
        <v>0.2</v>
      </c>
    </row>
    <row r="54" spans="1:7" x14ac:dyDescent="0.3">
      <c r="A54" s="6" t="s">
        <v>60</v>
      </c>
      <c r="B54" s="10">
        <v>12.6</v>
      </c>
      <c r="C54" s="10">
        <v>0.4</v>
      </c>
      <c r="D54" s="10">
        <v>2.5</v>
      </c>
      <c r="E54" s="10">
        <v>0</v>
      </c>
      <c r="F54" s="10">
        <v>22.4</v>
      </c>
      <c r="G54" s="10">
        <v>0.1</v>
      </c>
    </row>
    <row r="55" spans="1:7" x14ac:dyDescent="0.3">
      <c r="A55" s="5" t="s">
        <v>61</v>
      </c>
      <c r="B55" s="9">
        <v>34.200000000000003</v>
      </c>
      <c r="C55" s="9">
        <v>1.6</v>
      </c>
      <c r="D55" s="9">
        <v>9.9</v>
      </c>
      <c r="E55" s="9">
        <v>0.4</v>
      </c>
      <c r="F55" s="9">
        <v>21.3</v>
      </c>
      <c r="G55" s="9">
        <v>0.4</v>
      </c>
    </row>
    <row r="56" spans="1:7" x14ac:dyDescent="0.3">
      <c r="A56" s="6" t="s">
        <v>62</v>
      </c>
      <c r="B56" s="10">
        <v>24.1</v>
      </c>
      <c r="C56" s="10">
        <v>2</v>
      </c>
      <c r="D56" s="10">
        <v>14.5</v>
      </c>
      <c r="E56" s="10">
        <v>0.4</v>
      </c>
      <c r="F56" s="10">
        <v>21.6</v>
      </c>
      <c r="G56" s="10">
        <v>0.5</v>
      </c>
    </row>
    <row r="57" spans="1:7" x14ac:dyDescent="0.3">
      <c r="A57" s="6" t="s">
        <v>63</v>
      </c>
      <c r="B57" s="10">
        <v>32.700000000000003</v>
      </c>
      <c r="C57" s="10">
        <v>4</v>
      </c>
      <c r="D57" s="10">
        <v>10.3</v>
      </c>
      <c r="E57" s="10">
        <v>0.5</v>
      </c>
      <c r="F57" s="10">
        <v>18.600000000000001</v>
      </c>
      <c r="G57" s="10">
        <v>0.5</v>
      </c>
    </row>
    <row r="58" spans="1:7" x14ac:dyDescent="0.3">
      <c r="A58" s="6" t="s">
        <v>64</v>
      </c>
      <c r="B58" s="10">
        <v>40.9</v>
      </c>
      <c r="C58" s="10">
        <v>0.4</v>
      </c>
      <c r="D58" s="10">
        <v>10.1</v>
      </c>
      <c r="E58" s="10">
        <v>0.2</v>
      </c>
      <c r="F58" s="10">
        <v>24.7</v>
      </c>
      <c r="G58" s="10">
        <v>0.3</v>
      </c>
    </row>
    <row r="59" spans="1:7" x14ac:dyDescent="0.3">
      <c r="A59" s="6" t="s">
        <v>65</v>
      </c>
      <c r="B59" s="10">
        <v>36.799999999999997</v>
      </c>
      <c r="C59" s="10">
        <v>0.6</v>
      </c>
      <c r="D59" s="10">
        <v>4.2</v>
      </c>
      <c r="E59" s="10">
        <v>0.5</v>
      </c>
      <c r="F59" s="10">
        <v>21.2</v>
      </c>
      <c r="G59" s="10">
        <v>0.3</v>
      </c>
    </row>
    <row r="60" spans="1:7" x14ac:dyDescent="0.3">
      <c r="A60" s="6" t="s">
        <v>66</v>
      </c>
      <c r="B60" s="10">
        <v>38.6</v>
      </c>
      <c r="C60" s="10">
        <v>0.5</v>
      </c>
      <c r="D60" s="10">
        <v>10.1</v>
      </c>
      <c r="E60" s="10">
        <v>0.3</v>
      </c>
      <c r="F60" s="10">
        <v>21.5</v>
      </c>
      <c r="G60" s="10">
        <v>0.5</v>
      </c>
    </row>
    <row r="61" spans="1:7" x14ac:dyDescent="0.3">
      <c r="A61" s="5" t="s">
        <v>67</v>
      </c>
      <c r="B61" s="9">
        <v>36.4</v>
      </c>
      <c r="C61" s="9">
        <v>0.3</v>
      </c>
      <c r="D61" s="9">
        <v>10.9</v>
      </c>
      <c r="E61" s="9">
        <v>0.3</v>
      </c>
      <c r="F61" s="9">
        <v>15</v>
      </c>
      <c r="G61" s="9">
        <v>0.3</v>
      </c>
    </row>
    <row r="62" spans="1:7" x14ac:dyDescent="0.3">
      <c r="A62" s="6" t="s">
        <v>68</v>
      </c>
      <c r="B62" s="10">
        <v>40.200000000000003</v>
      </c>
      <c r="C62" s="10">
        <v>0.3</v>
      </c>
      <c r="D62" s="10">
        <v>10.5</v>
      </c>
      <c r="E62" s="10">
        <v>0.2</v>
      </c>
      <c r="F62" s="10">
        <v>13.7</v>
      </c>
      <c r="G62" s="10">
        <v>0.3</v>
      </c>
    </row>
    <row r="63" spans="1:7" x14ac:dyDescent="0.3">
      <c r="A63" s="6" t="s">
        <v>69</v>
      </c>
      <c r="B63" s="10">
        <v>33.200000000000003</v>
      </c>
      <c r="C63" s="10">
        <v>0.3</v>
      </c>
      <c r="D63" s="10">
        <v>10.5</v>
      </c>
      <c r="E63" s="10">
        <v>0.5</v>
      </c>
      <c r="F63" s="10">
        <v>15.8</v>
      </c>
      <c r="G63" s="10">
        <v>0.3</v>
      </c>
    </row>
    <row r="64" spans="1:7" x14ac:dyDescent="0.3">
      <c r="A64" s="6" t="s">
        <v>70</v>
      </c>
      <c r="B64" s="10">
        <v>39.799999999999997</v>
      </c>
      <c r="C64" s="10">
        <v>0.5</v>
      </c>
      <c r="D64" s="10">
        <v>12.8</v>
      </c>
      <c r="E64" s="10">
        <v>0.2</v>
      </c>
      <c r="F64" s="10">
        <v>15.5</v>
      </c>
      <c r="G64" s="10">
        <v>0.3</v>
      </c>
    </row>
    <row r="65" spans="1:7" x14ac:dyDescent="0.3">
      <c r="A65" s="6" t="s">
        <v>71</v>
      </c>
      <c r="B65" s="10">
        <v>32.1</v>
      </c>
      <c r="C65" s="10">
        <v>0.3</v>
      </c>
      <c r="D65" s="10">
        <v>9.9</v>
      </c>
      <c r="E65" s="10">
        <v>0.3</v>
      </c>
      <c r="F65" s="10">
        <v>15</v>
      </c>
      <c r="G65" s="10">
        <v>0.3</v>
      </c>
    </row>
    <row r="66" spans="1:7" x14ac:dyDescent="0.3">
      <c r="A66" s="5" t="s">
        <v>72</v>
      </c>
      <c r="B66" s="9">
        <v>21.8</v>
      </c>
      <c r="C66" s="9">
        <v>3.7</v>
      </c>
      <c r="D66" s="9">
        <v>5</v>
      </c>
      <c r="E66" s="9">
        <v>0.9</v>
      </c>
      <c r="F66" s="9">
        <v>16.7</v>
      </c>
      <c r="G66" s="9">
        <v>0.3</v>
      </c>
    </row>
    <row r="67" spans="1:7" x14ac:dyDescent="0.3">
      <c r="A67" s="6" t="s">
        <v>73</v>
      </c>
      <c r="B67" s="10">
        <v>32.4</v>
      </c>
      <c r="C67" s="10">
        <v>8.3000000000000007</v>
      </c>
      <c r="D67" s="10">
        <v>7.2</v>
      </c>
      <c r="E67" s="10">
        <v>1.6</v>
      </c>
      <c r="F67" s="10">
        <v>13</v>
      </c>
      <c r="G67" s="10">
        <v>0.4</v>
      </c>
    </row>
    <row r="68" spans="1:7" x14ac:dyDescent="0.3">
      <c r="A68" s="6" t="s">
        <v>74</v>
      </c>
      <c r="B68" s="10">
        <v>42.5</v>
      </c>
      <c r="C68" s="10">
        <v>7.3</v>
      </c>
      <c r="D68" s="10">
        <v>2.7</v>
      </c>
      <c r="E68" s="10">
        <v>1.8</v>
      </c>
      <c r="F68" s="10">
        <v>10.7</v>
      </c>
      <c r="G68" s="10">
        <v>0.5</v>
      </c>
    </row>
    <row r="69" spans="1:7" x14ac:dyDescent="0.3">
      <c r="A69" s="6" t="s">
        <v>75</v>
      </c>
      <c r="B69" s="10">
        <v>2.9</v>
      </c>
      <c r="C69" s="10">
        <v>1.1000000000000001</v>
      </c>
      <c r="D69" s="10">
        <v>3.6</v>
      </c>
      <c r="E69" s="10">
        <v>0</v>
      </c>
      <c r="F69" s="10">
        <v>31.3</v>
      </c>
      <c r="G69" s="10">
        <v>0.1</v>
      </c>
    </row>
    <row r="70" spans="1:7" x14ac:dyDescent="0.3">
      <c r="A70" s="6" t="s">
        <v>76</v>
      </c>
      <c r="B70" s="10">
        <v>8.1</v>
      </c>
      <c r="C70" s="10">
        <v>0.1</v>
      </c>
      <c r="D70" s="10">
        <v>8.3000000000000007</v>
      </c>
      <c r="E70" s="10">
        <v>0.1</v>
      </c>
      <c r="F70" s="10">
        <v>39</v>
      </c>
      <c r="G70" s="10">
        <v>0.2</v>
      </c>
    </row>
    <row r="71" spans="1:7" x14ac:dyDescent="0.3">
      <c r="A71" s="6" t="s">
        <v>77</v>
      </c>
      <c r="B71" s="10">
        <v>11.7</v>
      </c>
      <c r="C71" s="10">
        <v>3.4</v>
      </c>
      <c r="D71" s="10">
        <v>4</v>
      </c>
      <c r="E71" s="10">
        <v>0.7</v>
      </c>
      <c r="F71" s="10">
        <v>18</v>
      </c>
      <c r="G71" s="10">
        <v>0.2</v>
      </c>
    </row>
    <row r="72" spans="1:7" x14ac:dyDescent="0.3">
      <c r="A72" s="6" t="s">
        <v>78</v>
      </c>
      <c r="B72" s="10">
        <v>5.8</v>
      </c>
      <c r="C72" s="10">
        <v>13</v>
      </c>
      <c r="D72" s="10">
        <v>0.8</v>
      </c>
      <c r="E72" s="10">
        <v>0.6</v>
      </c>
      <c r="F72" s="10">
        <v>7.9</v>
      </c>
      <c r="G72" s="10">
        <v>0.3</v>
      </c>
    </row>
    <row r="73" spans="1:7" x14ac:dyDescent="0.3">
      <c r="A73" s="6" t="s">
        <v>79</v>
      </c>
      <c r="B73" s="10">
        <v>17.2</v>
      </c>
      <c r="C73" s="10">
        <v>0.5</v>
      </c>
      <c r="D73" s="10">
        <v>1.1000000000000001</v>
      </c>
      <c r="E73" s="10">
        <v>1.2</v>
      </c>
      <c r="F73" s="10">
        <v>4.4000000000000004</v>
      </c>
      <c r="G73" s="10">
        <v>0.1</v>
      </c>
    </row>
    <row r="74" spans="1:7" x14ac:dyDescent="0.3">
      <c r="A74" s="6" t="s">
        <v>80</v>
      </c>
      <c r="B74" s="10">
        <v>34.5</v>
      </c>
      <c r="C74" s="10">
        <v>5.3</v>
      </c>
      <c r="D74" s="10">
        <v>4.0999999999999996</v>
      </c>
      <c r="E74" s="10">
        <v>1.4</v>
      </c>
      <c r="F74" s="10">
        <v>10.7</v>
      </c>
      <c r="G74" s="10">
        <v>0.4</v>
      </c>
    </row>
    <row r="75" spans="1:7" x14ac:dyDescent="0.3">
      <c r="A75" s="6" t="s">
        <v>81</v>
      </c>
      <c r="B75" s="10">
        <v>16.100000000000001</v>
      </c>
      <c r="C75" s="10">
        <v>0.6</v>
      </c>
      <c r="D75" s="10">
        <v>3</v>
      </c>
      <c r="E75" s="10">
        <v>0.7</v>
      </c>
      <c r="F75" s="10">
        <v>21.5</v>
      </c>
      <c r="G75" s="10">
        <v>0.2</v>
      </c>
    </row>
    <row r="76" spans="1:7" x14ac:dyDescent="0.3">
      <c r="A76" s="6" t="s">
        <v>82</v>
      </c>
      <c r="B76" s="10">
        <v>45.7</v>
      </c>
      <c r="C76" s="10">
        <v>0.6</v>
      </c>
      <c r="D76" s="10">
        <v>11.3</v>
      </c>
      <c r="E76" s="10">
        <v>0.4</v>
      </c>
      <c r="F76" s="10">
        <v>17.399999999999999</v>
      </c>
      <c r="G76" s="10">
        <v>0.3</v>
      </c>
    </row>
    <row r="77" spans="1:7" x14ac:dyDescent="0.3">
      <c r="A77" s="6" t="s">
        <v>83</v>
      </c>
      <c r="B77" s="10">
        <v>47.2</v>
      </c>
      <c r="C77" s="10">
        <v>0.5</v>
      </c>
      <c r="D77" s="10">
        <v>9</v>
      </c>
      <c r="E77" s="10">
        <v>1.5</v>
      </c>
      <c r="F77" s="10">
        <v>10</v>
      </c>
      <c r="G77" s="10">
        <v>0.4</v>
      </c>
    </row>
    <row r="78" spans="1:7" x14ac:dyDescent="0.3">
      <c r="A78" s="6" t="s">
        <v>84</v>
      </c>
      <c r="B78" s="10">
        <v>10.199999999999999</v>
      </c>
      <c r="C78" s="10">
        <v>0.3</v>
      </c>
      <c r="D78" s="10">
        <v>11.7</v>
      </c>
      <c r="E78" s="10">
        <v>0.1</v>
      </c>
      <c r="F78" s="10">
        <v>31.6</v>
      </c>
      <c r="G78" s="10">
        <v>0.2</v>
      </c>
    </row>
    <row r="79" spans="1:7" x14ac:dyDescent="0.3">
      <c r="A79" s="5" t="s">
        <v>85</v>
      </c>
      <c r="B79" s="9">
        <v>15.6</v>
      </c>
      <c r="C79" s="9">
        <v>4.9000000000000004</v>
      </c>
      <c r="D79" s="9">
        <v>5.7</v>
      </c>
      <c r="E79" s="9">
        <v>1</v>
      </c>
      <c r="F79" s="9">
        <v>15.3</v>
      </c>
      <c r="G79" s="9">
        <v>0.3</v>
      </c>
    </row>
    <row r="80" spans="1:7" x14ac:dyDescent="0.3">
      <c r="A80" s="6" t="s">
        <v>86</v>
      </c>
      <c r="B80" s="10">
        <v>6.8</v>
      </c>
      <c r="C80" s="10">
        <v>0.2</v>
      </c>
      <c r="D80" s="10">
        <v>2.4</v>
      </c>
      <c r="E80" s="10">
        <v>0.1</v>
      </c>
      <c r="F80" s="10">
        <v>17.3</v>
      </c>
      <c r="G80" s="10">
        <v>0.1</v>
      </c>
    </row>
    <row r="81" spans="1:7" x14ac:dyDescent="0.3">
      <c r="A81" s="6" t="s">
        <v>87</v>
      </c>
      <c r="B81" s="10">
        <v>11.8</v>
      </c>
      <c r="C81" s="10">
        <v>12.2</v>
      </c>
      <c r="D81" s="10">
        <v>2.7</v>
      </c>
      <c r="E81" s="10">
        <v>1.6</v>
      </c>
      <c r="F81" s="10">
        <v>6.2</v>
      </c>
      <c r="G81" s="10">
        <v>0.4</v>
      </c>
    </row>
    <row r="82" spans="1:7" x14ac:dyDescent="0.3">
      <c r="A82" s="6" t="s">
        <v>88</v>
      </c>
      <c r="B82" s="10">
        <v>9.1</v>
      </c>
      <c r="C82" s="10">
        <v>0.2</v>
      </c>
      <c r="D82" s="10">
        <v>15.5</v>
      </c>
      <c r="E82" s="10">
        <v>0</v>
      </c>
      <c r="F82" s="10">
        <v>27.8</v>
      </c>
      <c r="G82" s="10">
        <v>0.2</v>
      </c>
    </row>
    <row r="83" spans="1:7" x14ac:dyDescent="0.3">
      <c r="A83" s="6" t="s">
        <v>89</v>
      </c>
      <c r="B83" s="10">
        <v>5.6</v>
      </c>
      <c r="C83" s="10">
        <v>13.2</v>
      </c>
      <c r="D83" s="10">
        <v>3.1</v>
      </c>
      <c r="E83" s="10">
        <v>1.5</v>
      </c>
      <c r="F83" s="10">
        <v>4.9000000000000004</v>
      </c>
      <c r="G83" s="10">
        <v>0.6</v>
      </c>
    </row>
    <row r="84" spans="1:7" x14ac:dyDescent="0.3">
      <c r="A84" s="6" t="s">
        <v>90</v>
      </c>
      <c r="B84" s="10">
        <v>34</v>
      </c>
      <c r="C84" s="10">
        <v>0.5</v>
      </c>
      <c r="D84" s="10">
        <v>5.3</v>
      </c>
      <c r="E84" s="10">
        <v>1.6</v>
      </c>
      <c r="F84" s="10">
        <v>14.2</v>
      </c>
      <c r="G84" s="10">
        <v>0.3</v>
      </c>
    </row>
    <row r="85" spans="1:7" x14ac:dyDescent="0.3">
      <c r="A85" s="6" t="s">
        <v>91</v>
      </c>
      <c r="B85" s="10">
        <v>48.9</v>
      </c>
      <c r="C85" s="10">
        <v>3.8</v>
      </c>
      <c r="D85" s="10">
        <v>6.8</v>
      </c>
      <c r="E85" s="10">
        <v>1.8</v>
      </c>
      <c r="F85" s="10">
        <v>11.8</v>
      </c>
      <c r="G85" s="10">
        <v>0.4</v>
      </c>
    </row>
    <row r="86" spans="1:7" x14ac:dyDescent="0.3">
      <c r="A86" s="6" t="s">
        <v>92</v>
      </c>
      <c r="B86" s="10">
        <v>3.5</v>
      </c>
      <c r="C86" s="10">
        <v>16</v>
      </c>
      <c r="D86" s="10">
        <v>1.6</v>
      </c>
      <c r="E86" s="10">
        <v>1.2</v>
      </c>
      <c r="F86" s="10">
        <v>4.5</v>
      </c>
      <c r="G86" s="10">
        <v>0.5</v>
      </c>
    </row>
    <row r="87" spans="1:7" x14ac:dyDescent="0.3">
      <c r="A87" s="6" t="s">
        <v>93</v>
      </c>
      <c r="B87" s="10">
        <v>6.6</v>
      </c>
      <c r="C87" s="10">
        <v>2.7</v>
      </c>
      <c r="D87" s="10">
        <v>6.4</v>
      </c>
      <c r="E87" s="10">
        <v>0.4</v>
      </c>
      <c r="F87" s="10">
        <v>20.100000000000001</v>
      </c>
      <c r="G87" s="10">
        <v>0.3</v>
      </c>
    </row>
    <row r="88" spans="1:7" x14ac:dyDescent="0.3">
      <c r="A88" s="6" t="s">
        <v>94</v>
      </c>
      <c r="B88" s="10">
        <v>2.5</v>
      </c>
      <c r="C88" s="10">
        <v>0.1</v>
      </c>
      <c r="D88" s="10">
        <v>5.6</v>
      </c>
      <c r="E88" s="10">
        <v>0</v>
      </c>
      <c r="F88" s="10">
        <v>26.6</v>
      </c>
      <c r="G88" s="10">
        <v>0.2</v>
      </c>
    </row>
    <row r="89" spans="1:7" x14ac:dyDescent="0.3">
      <c r="A89" s="6" t="s">
        <v>95</v>
      </c>
      <c r="B89" s="10">
        <v>12.1</v>
      </c>
      <c r="C89" s="10">
        <v>0.3</v>
      </c>
      <c r="D89" s="10">
        <v>2</v>
      </c>
      <c r="E89" s="10">
        <v>0.7</v>
      </c>
      <c r="F89" s="10">
        <v>26.2</v>
      </c>
      <c r="G89" s="10">
        <v>0.2</v>
      </c>
    </row>
    <row r="90" spans="1:7" x14ac:dyDescent="0.3">
      <c r="A90" s="6" t="s">
        <v>96</v>
      </c>
      <c r="B90" s="10">
        <v>1.3</v>
      </c>
      <c r="C90" s="10">
        <v>8.5</v>
      </c>
      <c r="D90" s="10">
        <v>0.7</v>
      </c>
      <c r="E90" s="10">
        <v>1</v>
      </c>
      <c r="F90" s="10">
        <v>6.5</v>
      </c>
      <c r="G90" s="10">
        <v>0.3</v>
      </c>
    </row>
    <row r="91" spans="1:7" x14ac:dyDescent="0.3">
      <c r="A91" s="6" t="s">
        <v>97</v>
      </c>
      <c r="B91" s="10">
        <v>25.4</v>
      </c>
      <c r="C91" s="10">
        <v>1.6</v>
      </c>
      <c r="D91" s="10">
        <v>9.6</v>
      </c>
      <c r="E91" s="10">
        <v>0.8</v>
      </c>
      <c r="F91" s="10">
        <v>16</v>
      </c>
      <c r="G91" s="10">
        <v>0.3</v>
      </c>
    </row>
    <row r="92" spans="1:7" x14ac:dyDescent="0.3">
      <c r="A92" s="6" t="s">
        <v>98</v>
      </c>
      <c r="B92" s="10">
        <v>33.299999999999997</v>
      </c>
      <c r="C92" s="10">
        <v>4.7</v>
      </c>
      <c r="D92" s="10">
        <v>5.7</v>
      </c>
      <c r="E92" s="10">
        <v>2.2000000000000002</v>
      </c>
      <c r="F92" s="10">
        <v>14.9</v>
      </c>
      <c r="G92" s="10">
        <v>0.4</v>
      </c>
    </row>
    <row r="93" spans="1:7" x14ac:dyDescent="0.3">
      <c r="A93" s="5" t="s">
        <v>99</v>
      </c>
      <c r="B93" s="9">
        <v>10.4</v>
      </c>
      <c r="C93" s="9">
        <v>1.7</v>
      </c>
      <c r="D93" s="9">
        <v>4</v>
      </c>
      <c r="E93" s="9">
        <v>0.2</v>
      </c>
      <c r="F93" s="9">
        <v>26</v>
      </c>
      <c r="G93" s="9">
        <v>0.2</v>
      </c>
    </row>
    <row r="94" spans="1:7" x14ac:dyDescent="0.3">
      <c r="A94" s="6" t="s">
        <v>100</v>
      </c>
      <c r="B94" s="10">
        <v>22.3</v>
      </c>
      <c r="C94" s="10">
        <v>0.4</v>
      </c>
      <c r="D94" s="10">
        <v>3.6</v>
      </c>
      <c r="E94" s="10">
        <v>0.3</v>
      </c>
      <c r="F94" s="10">
        <v>18.7</v>
      </c>
      <c r="G94" s="10">
        <v>0.2</v>
      </c>
    </row>
    <row r="95" spans="1:7" x14ac:dyDescent="0.3">
      <c r="A95" s="6" t="s">
        <v>101</v>
      </c>
      <c r="B95" s="10">
        <v>18.7</v>
      </c>
      <c r="C95" s="10">
        <v>0.2</v>
      </c>
      <c r="D95" s="10">
        <v>7.9</v>
      </c>
      <c r="E95" s="10">
        <v>0.2</v>
      </c>
      <c r="F95" s="10">
        <v>39</v>
      </c>
      <c r="G95" s="10">
        <v>0.2</v>
      </c>
    </row>
    <row r="96" spans="1:7" x14ac:dyDescent="0.3">
      <c r="A96" s="6" t="s">
        <v>102</v>
      </c>
      <c r="B96" s="10">
        <v>2.2999999999999998</v>
      </c>
      <c r="C96" s="10">
        <v>3.8</v>
      </c>
      <c r="D96" s="10">
        <v>1.8</v>
      </c>
      <c r="E96" s="10">
        <v>0.2</v>
      </c>
      <c r="F96" s="10">
        <v>13.4</v>
      </c>
      <c r="G96" s="10">
        <v>0.3</v>
      </c>
    </row>
    <row r="97" spans="1:7" x14ac:dyDescent="0.3">
      <c r="A97" s="6" t="s">
        <v>103</v>
      </c>
      <c r="B97" s="10">
        <v>2.8</v>
      </c>
      <c r="C97" s="10">
        <v>0</v>
      </c>
      <c r="D97" s="10">
        <v>4.7</v>
      </c>
      <c r="E97" s="10">
        <v>0</v>
      </c>
      <c r="F97" s="10">
        <v>49.6</v>
      </c>
      <c r="G97" s="10">
        <v>0.1</v>
      </c>
    </row>
    <row r="98" spans="1:7" x14ac:dyDescent="0.3">
      <c r="A98" s="6" t="s">
        <v>104</v>
      </c>
      <c r="B98" s="10">
        <v>12.2</v>
      </c>
      <c r="C98" s="10">
        <v>7.7</v>
      </c>
      <c r="D98" s="10">
        <v>3.3</v>
      </c>
      <c r="E98" s="10">
        <v>0.4</v>
      </c>
      <c r="F98" s="10">
        <v>7.1</v>
      </c>
      <c r="G98" s="10">
        <v>0.5</v>
      </c>
    </row>
    <row r="99" spans="1:7" x14ac:dyDescent="0.3">
      <c r="A99" s="6" t="s">
        <v>105</v>
      </c>
      <c r="B99" s="10">
        <v>13.5</v>
      </c>
      <c r="C99" s="10">
        <v>1.9</v>
      </c>
      <c r="D99" s="10">
        <v>2.8</v>
      </c>
      <c r="E99" s="10">
        <v>0.3</v>
      </c>
      <c r="F99" s="10">
        <v>17.7</v>
      </c>
      <c r="G99" s="10">
        <v>0.2</v>
      </c>
    </row>
    <row r="100" spans="1:7" x14ac:dyDescent="0.3">
      <c r="A100" s="6" t="s">
        <v>106</v>
      </c>
      <c r="B100" s="10">
        <v>8.8000000000000007</v>
      </c>
      <c r="C100" s="10">
        <v>0.8</v>
      </c>
      <c r="D100" s="10">
        <v>6.1</v>
      </c>
      <c r="E100" s="10">
        <v>0.1</v>
      </c>
      <c r="F100" s="10">
        <v>35</v>
      </c>
      <c r="G100" s="10">
        <v>0.2</v>
      </c>
    </row>
    <row r="101" spans="1:7" x14ac:dyDescent="0.3">
      <c r="A101" s="6" t="s">
        <v>107</v>
      </c>
      <c r="B101" s="10">
        <v>10.4</v>
      </c>
      <c r="C101" s="10">
        <v>0.1</v>
      </c>
      <c r="D101" s="10">
        <v>6.8</v>
      </c>
      <c r="E101" s="10">
        <v>0.1</v>
      </c>
      <c r="F101" s="10">
        <v>28.9</v>
      </c>
      <c r="G101" s="10">
        <v>0.3</v>
      </c>
    </row>
    <row r="102" spans="1:7" x14ac:dyDescent="0.3">
      <c r="A102" s="6" t="s">
        <v>108</v>
      </c>
      <c r="B102" s="10">
        <v>12.3</v>
      </c>
      <c r="C102" s="10">
        <v>0.3</v>
      </c>
      <c r="D102" s="10">
        <v>3.5</v>
      </c>
      <c r="E102" s="10">
        <v>0.1</v>
      </c>
      <c r="F102" s="10">
        <v>33.4</v>
      </c>
      <c r="G102" s="10">
        <v>0.2</v>
      </c>
    </row>
    <row r="103" spans="1:7" x14ac:dyDescent="0.3">
      <c r="A103" s="6" t="s">
        <v>109</v>
      </c>
      <c r="B103" s="10">
        <v>12.3</v>
      </c>
      <c r="C103" s="10">
        <v>6.5</v>
      </c>
      <c r="D103" s="10">
        <v>4.5999999999999996</v>
      </c>
      <c r="E103" s="10">
        <v>0.3</v>
      </c>
      <c r="F103" s="10">
        <v>21.6</v>
      </c>
      <c r="G103" s="10">
        <v>0.4</v>
      </c>
    </row>
    <row r="104" spans="1:7" x14ac:dyDescent="0.3">
      <c r="A104" s="6" t="s">
        <v>110</v>
      </c>
      <c r="B104" s="10">
        <v>1.5</v>
      </c>
      <c r="C104" s="10">
        <v>0.4</v>
      </c>
      <c r="D104" s="10">
        <v>0.6</v>
      </c>
      <c r="E104" s="10">
        <v>0</v>
      </c>
      <c r="F104" s="10">
        <v>24.1</v>
      </c>
      <c r="G104" s="10">
        <v>0.1</v>
      </c>
    </row>
    <row r="105" spans="1:7" x14ac:dyDescent="0.3">
      <c r="A105" s="6" t="s">
        <v>111</v>
      </c>
      <c r="B105" s="10">
        <v>3</v>
      </c>
      <c r="C105" s="10">
        <v>0.3</v>
      </c>
      <c r="D105" s="10">
        <v>2.4</v>
      </c>
      <c r="E105" s="10">
        <v>0.1</v>
      </c>
      <c r="F105" s="10">
        <v>22.5</v>
      </c>
      <c r="G105" s="10">
        <v>0.2</v>
      </c>
    </row>
    <row r="106" spans="1:7" x14ac:dyDescent="0.3">
      <c r="A106" s="5" t="s">
        <v>112</v>
      </c>
      <c r="B106" s="9">
        <v>3.4</v>
      </c>
      <c r="C106" s="9">
        <v>5.8</v>
      </c>
      <c r="D106" s="9">
        <v>2</v>
      </c>
      <c r="E106" s="9">
        <v>0.5</v>
      </c>
      <c r="F106" s="9">
        <v>9.1</v>
      </c>
      <c r="G106" s="9">
        <v>0.2</v>
      </c>
    </row>
    <row r="107" spans="1:7" x14ac:dyDescent="0.3">
      <c r="A107" s="6" t="s">
        <v>113</v>
      </c>
      <c r="B107" s="10">
        <v>3.5</v>
      </c>
      <c r="C107" s="10">
        <v>2.9</v>
      </c>
      <c r="D107" s="10">
        <v>2.7</v>
      </c>
      <c r="E107" s="10">
        <v>0.2</v>
      </c>
      <c r="F107" s="10">
        <v>9.9</v>
      </c>
      <c r="G107" s="10">
        <v>0.1</v>
      </c>
    </row>
    <row r="108" spans="1:7" x14ac:dyDescent="0.3">
      <c r="A108" s="6" t="s">
        <v>114</v>
      </c>
      <c r="B108" s="10">
        <v>1.8</v>
      </c>
      <c r="C108" s="10">
        <v>0.7</v>
      </c>
      <c r="D108" s="10">
        <v>3.2</v>
      </c>
      <c r="E108" s="10">
        <v>0</v>
      </c>
      <c r="F108" s="10">
        <v>21.7</v>
      </c>
      <c r="G108" s="10">
        <v>0.1</v>
      </c>
    </row>
    <row r="109" spans="1:7" x14ac:dyDescent="0.3">
      <c r="A109" s="6" t="s">
        <v>115</v>
      </c>
      <c r="B109" s="10">
        <v>0.2</v>
      </c>
      <c r="C109" s="10">
        <v>0.7</v>
      </c>
      <c r="D109" s="10">
        <v>0.1</v>
      </c>
      <c r="E109" s="10">
        <v>0</v>
      </c>
      <c r="F109" s="10">
        <v>7.3</v>
      </c>
      <c r="G109" s="10">
        <v>0</v>
      </c>
    </row>
    <row r="110" spans="1:7" x14ac:dyDescent="0.3">
      <c r="A110" s="6" t="s">
        <v>116</v>
      </c>
      <c r="B110" s="10">
        <v>8.4</v>
      </c>
      <c r="C110" s="10">
        <v>6.3</v>
      </c>
      <c r="D110" s="10">
        <v>2.6</v>
      </c>
      <c r="E110" s="10">
        <v>1.2</v>
      </c>
      <c r="F110" s="10">
        <v>7.8</v>
      </c>
      <c r="G110" s="10">
        <v>0.3</v>
      </c>
    </row>
    <row r="111" spans="1:7" x14ac:dyDescent="0.3">
      <c r="A111" s="6" t="s">
        <v>117</v>
      </c>
      <c r="B111" s="10">
        <v>1.1000000000000001</v>
      </c>
      <c r="C111" s="10">
        <v>7.2</v>
      </c>
      <c r="D111" s="10">
        <v>0.9</v>
      </c>
      <c r="E111" s="10">
        <v>0.4</v>
      </c>
      <c r="F111" s="10">
        <v>2</v>
      </c>
      <c r="G111" s="10">
        <v>0.1</v>
      </c>
    </row>
    <row r="112" spans="1:7" x14ac:dyDescent="0.3">
      <c r="A112" s="6" t="s">
        <v>118</v>
      </c>
      <c r="B112" s="10">
        <v>6.7</v>
      </c>
      <c r="C112" s="10">
        <v>22.7</v>
      </c>
      <c r="D112" s="10">
        <v>2.1</v>
      </c>
      <c r="E112" s="10">
        <v>1.8</v>
      </c>
      <c r="F112" s="10">
        <v>3.3</v>
      </c>
      <c r="G112" s="10">
        <v>0.6</v>
      </c>
    </row>
    <row r="113" spans="1:7" x14ac:dyDescent="0.3">
      <c r="A113" s="5" t="s">
        <v>119</v>
      </c>
      <c r="B113" s="9">
        <v>0.3</v>
      </c>
      <c r="C113" s="9">
        <v>1.8</v>
      </c>
      <c r="D113" s="9">
        <v>0.5</v>
      </c>
      <c r="E113" s="9">
        <v>0.1</v>
      </c>
      <c r="F113" s="9">
        <v>4.4000000000000004</v>
      </c>
      <c r="G113" s="9">
        <v>0.1</v>
      </c>
    </row>
    <row r="114" spans="1:7" x14ac:dyDescent="0.3">
      <c r="A114" s="6" t="s">
        <v>120</v>
      </c>
      <c r="B114" s="10">
        <v>0.1</v>
      </c>
      <c r="C114" s="10">
        <v>0.8</v>
      </c>
      <c r="D114" s="10">
        <v>0.2</v>
      </c>
      <c r="E114" s="10">
        <v>0</v>
      </c>
      <c r="F114" s="10">
        <v>4.3</v>
      </c>
      <c r="G114" s="10">
        <v>0.1</v>
      </c>
    </row>
    <row r="115" spans="1:7" x14ac:dyDescent="0.3">
      <c r="A115" s="6" t="s">
        <v>121</v>
      </c>
      <c r="B115" s="10">
        <v>0.4</v>
      </c>
      <c r="C115" s="10">
        <v>2.7</v>
      </c>
      <c r="D115" s="10">
        <v>0.8</v>
      </c>
      <c r="E115" s="10">
        <v>0.1</v>
      </c>
      <c r="F115" s="10">
        <v>4.5</v>
      </c>
      <c r="G115" s="10">
        <v>0.1</v>
      </c>
    </row>
    <row r="116" spans="1:7" x14ac:dyDescent="0.3">
      <c r="A116" s="5" t="s">
        <v>122</v>
      </c>
      <c r="B116" s="9">
        <v>0.8</v>
      </c>
      <c r="C116" s="9">
        <v>0.3</v>
      </c>
      <c r="D116" s="9">
        <v>0</v>
      </c>
      <c r="E116" s="9">
        <v>0.1</v>
      </c>
      <c r="F116" s="9">
        <v>0.6</v>
      </c>
      <c r="G116" s="9">
        <v>0</v>
      </c>
    </row>
    <row r="117" spans="1:7" x14ac:dyDescent="0.3">
      <c r="A117" s="6" t="s">
        <v>123</v>
      </c>
      <c r="B117" s="10">
        <v>11.4</v>
      </c>
      <c r="C117" s="10">
        <v>3.5</v>
      </c>
      <c r="D117" s="10">
        <v>0.3</v>
      </c>
      <c r="E117" s="10">
        <v>1.9</v>
      </c>
      <c r="F117" s="10">
        <v>10.199999999999999</v>
      </c>
      <c r="G117" s="10">
        <v>0.7</v>
      </c>
    </row>
    <row r="118" spans="1:7" x14ac:dyDescent="0.3">
      <c r="A118" s="6" t="s">
        <v>124</v>
      </c>
      <c r="B118" s="10">
        <v>7.6</v>
      </c>
      <c r="C118" s="10">
        <v>6.9</v>
      </c>
      <c r="D118" s="10">
        <v>0.4</v>
      </c>
      <c r="E118" s="10">
        <v>2.2000000000000002</v>
      </c>
      <c r="F118" s="10">
        <v>9.3000000000000007</v>
      </c>
      <c r="G118" s="10">
        <v>0.5</v>
      </c>
    </row>
    <row r="119" spans="1:7" x14ac:dyDescent="0.3">
      <c r="A119" s="6" t="s">
        <v>125</v>
      </c>
      <c r="B119" s="10">
        <v>0.1</v>
      </c>
      <c r="C119" s="10">
        <v>0.1</v>
      </c>
      <c r="D119" s="10">
        <v>0</v>
      </c>
      <c r="E119" s="10">
        <v>0</v>
      </c>
      <c r="F119" s="10">
        <v>0.2</v>
      </c>
      <c r="G119" s="10">
        <v>0</v>
      </c>
    </row>
    <row r="120" spans="1:7" x14ac:dyDescent="0.3">
      <c r="A120" s="6" t="s">
        <v>126</v>
      </c>
      <c r="B120" s="10">
        <v>11.6</v>
      </c>
      <c r="C120" s="10">
        <v>1.7</v>
      </c>
      <c r="D120" s="10">
        <v>0.5</v>
      </c>
      <c r="E120" s="10">
        <v>0.5</v>
      </c>
      <c r="F120" s="10">
        <v>4.3</v>
      </c>
      <c r="G120" s="10">
        <v>0.4</v>
      </c>
    </row>
    <row r="121" spans="1:7" x14ac:dyDescent="0.3">
      <c r="A121" s="6" t="s">
        <v>127</v>
      </c>
      <c r="B121" s="10">
        <v>16.7</v>
      </c>
      <c r="C121" s="10">
        <v>3.3</v>
      </c>
      <c r="D121" s="10">
        <v>0.1</v>
      </c>
      <c r="E121" s="10">
        <v>0.6</v>
      </c>
      <c r="F121" s="10">
        <v>0.1</v>
      </c>
      <c r="G121" s="10">
        <v>0</v>
      </c>
    </row>
    <row r="122" spans="1:7" x14ac:dyDescent="0.3">
      <c r="A122" s="16" t="s">
        <v>146</v>
      </c>
      <c r="B122" s="16"/>
      <c r="C122" s="16"/>
      <c r="D122" s="16"/>
      <c r="E122" s="16"/>
      <c r="F122" s="16"/>
      <c r="G122" s="16"/>
    </row>
    <row r="123" spans="1:7" x14ac:dyDescent="0.3">
      <c r="A123" s="17" t="s">
        <v>129</v>
      </c>
      <c r="B123" s="13"/>
      <c r="C123" s="13"/>
      <c r="D123" s="13"/>
      <c r="E123" s="13"/>
      <c r="F123" s="13"/>
      <c r="G123" s="13"/>
    </row>
  </sheetData>
  <mergeCells count="5">
    <mergeCell ref="I1:K2"/>
    <mergeCell ref="A1:G1"/>
    <mergeCell ref="A3:G3"/>
    <mergeCell ref="A122:G122"/>
    <mergeCell ref="A123:G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23"/>
  <sheetViews>
    <sheetView workbookViewId="0">
      <selection sqref="A1:F1"/>
    </sheetView>
  </sheetViews>
  <sheetFormatPr baseColWidth="10" defaultRowHeight="15.75" x14ac:dyDescent="0.3"/>
  <cols>
    <col min="1" max="1" width="25.75" customWidth="1"/>
    <col min="2" max="2" width="12.75" customWidth="1"/>
    <col min="3" max="4" width="11.75" customWidth="1"/>
    <col min="5" max="5" width="9.75" customWidth="1"/>
    <col min="6" max="6" width="11.75" customWidth="1"/>
  </cols>
  <sheetData>
    <row r="1" spans="1:10" ht="15" customHeight="1" x14ac:dyDescent="0.3">
      <c r="A1" s="14" t="s">
        <v>167</v>
      </c>
      <c r="B1" s="13"/>
      <c r="C1" s="13"/>
      <c r="D1" s="13"/>
      <c r="E1" s="13"/>
      <c r="F1" s="13"/>
      <c r="H1" s="12" t="str">
        <f>HYPERLINK("#'sommaire'!A1", "Retour sommaire")</f>
        <v>Retour sommaire</v>
      </c>
      <c r="I1" s="13"/>
      <c r="J1" s="13"/>
    </row>
    <row r="2" spans="1:10" x14ac:dyDescent="0.3">
      <c r="H2" s="13"/>
      <c r="I2" s="13"/>
      <c r="J2" s="13"/>
    </row>
    <row r="3" spans="1:10" x14ac:dyDescent="0.3">
      <c r="A3" s="15" t="s">
        <v>145</v>
      </c>
      <c r="B3" s="13"/>
      <c r="C3" s="13"/>
      <c r="D3" s="13"/>
      <c r="E3" s="13"/>
      <c r="F3" s="13"/>
    </row>
    <row r="4" spans="1:10" ht="78.75" x14ac:dyDescent="0.3">
      <c r="A4" s="4" t="s">
        <v>6</v>
      </c>
      <c r="B4" s="4" t="s">
        <v>140</v>
      </c>
      <c r="C4" s="4" t="s">
        <v>141</v>
      </c>
      <c r="D4" s="4" t="s">
        <v>142</v>
      </c>
      <c r="E4" s="4" t="s">
        <v>143</v>
      </c>
      <c r="F4" s="4" t="s">
        <v>144</v>
      </c>
    </row>
    <row r="5" spans="1:10" x14ac:dyDescent="0.3">
      <c r="A5" s="5" t="s">
        <v>11</v>
      </c>
      <c r="B5" s="9">
        <v>39.799999999999997</v>
      </c>
      <c r="C5" s="9">
        <v>2.2000000000000002</v>
      </c>
      <c r="D5" s="9">
        <v>2.6</v>
      </c>
      <c r="E5" s="9">
        <v>0.9</v>
      </c>
      <c r="F5" s="9">
        <v>2.6</v>
      </c>
    </row>
    <row r="6" spans="1:10" x14ac:dyDescent="0.3">
      <c r="A6" s="5" t="s">
        <v>12</v>
      </c>
      <c r="B6" s="9">
        <v>31.9</v>
      </c>
      <c r="C6" s="9">
        <v>2.5</v>
      </c>
      <c r="D6" s="9">
        <v>2.9</v>
      </c>
      <c r="E6" s="9">
        <v>1</v>
      </c>
      <c r="F6" s="9">
        <v>1.9</v>
      </c>
    </row>
    <row r="7" spans="1:10" x14ac:dyDescent="0.3">
      <c r="A7" s="5" t="s">
        <v>13</v>
      </c>
      <c r="B7" s="9">
        <v>24.6</v>
      </c>
      <c r="C7" s="9">
        <v>1.9</v>
      </c>
      <c r="D7" s="9">
        <v>1.1000000000000001</v>
      </c>
      <c r="E7" s="9">
        <v>0.2</v>
      </c>
      <c r="F7" s="9">
        <v>1.7</v>
      </c>
    </row>
    <row r="8" spans="1:10" x14ac:dyDescent="0.3">
      <c r="A8" s="6" t="s">
        <v>14</v>
      </c>
      <c r="B8" s="10">
        <v>9.8000000000000007</v>
      </c>
      <c r="C8" s="10">
        <v>2</v>
      </c>
      <c r="D8" s="10">
        <v>0.5</v>
      </c>
      <c r="E8" s="10">
        <v>0</v>
      </c>
      <c r="F8" s="10">
        <v>2.7</v>
      </c>
    </row>
    <row r="9" spans="1:10" x14ac:dyDescent="0.3">
      <c r="A9" s="6" t="s">
        <v>15</v>
      </c>
      <c r="B9" s="10">
        <v>24.3</v>
      </c>
      <c r="C9" s="10">
        <v>1.6</v>
      </c>
      <c r="D9" s="10">
        <v>1</v>
      </c>
      <c r="E9" s="10">
        <v>0.2</v>
      </c>
      <c r="F9" s="10">
        <v>1.8</v>
      </c>
    </row>
    <row r="10" spans="1:10" x14ac:dyDescent="0.3">
      <c r="A10" s="6" t="s">
        <v>16</v>
      </c>
      <c r="B10" s="10">
        <v>32.200000000000003</v>
      </c>
      <c r="C10" s="10">
        <v>2</v>
      </c>
      <c r="D10" s="10">
        <v>1.3</v>
      </c>
      <c r="E10" s="10">
        <v>0.2</v>
      </c>
      <c r="F10" s="10">
        <v>2</v>
      </c>
    </row>
    <row r="11" spans="1:10" x14ac:dyDescent="0.3">
      <c r="A11" s="6" t="s">
        <v>17</v>
      </c>
      <c r="B11" s="10">
        <v>23.8</v>
      </c>
      <c r="C11" s="10">
        <v>1.5</v>
      </c>
      <c r="D11" s="10">
        <v>1.2</v>
      </c>
      <c r="E11" s="10">
        <v>0.2</v>
      </c>
      <c r="F11" s="10">
        <v>1.2</v>
      </c>
    </row>
    <row r="12" spans="1:10" x14ac:dyDescent="0.3">
      <c r="A12" s="6" t="s">
        <v>18</v>
      </c>
      <c r="B12" s="10">
        <v>13.5</v>
      </c>
      <c r="C12" s="10">
        <v>4.8</v>
      </c>
      <c r="D12" s="10">
        <v>0.7</v>
      </c>
      <c r="E12" s="10">
        <v>0.5</v>
      </c>
      <c r="F12" s="10">
        <v>2.9</v>
      </c>
    </row>
    <row r="13" spans="1:10" x14ac:dyDescent="0.3">
      <c r="A13" s="6" t="s">
        <v>19</v>
      </c>
      <c r="B13" s="10">
        <v>9.1</v>
      </c>
      <c r="C13" s="10">
        <v>5.0999999999999996</v>
      </c>
      <c r="D13" s="10">
        <v>0.4</v>
      </c>
      <c r="E13" s="10">
        <v>0.6</v>
      </c>
      <c r="F13" s="10">
        <v>1.4</v>
      </c>
    </row>
    <row r="14" spans="1:10" x14ac:dyDescent="0.3">
      <c r="A14" s="6" t="s">
        <v>20</v>
      </c>
      <c r="B14" s="10">
        <v>12.4</v>
      </c>
      <c r="C14" s="10">
        <v>4.5999999999999996</v>
      </c>
      <c r="D14" s="10">
        <v>1</v>
      </c>
      <c r="E14" s="10">
        <v>0.4</v>
      </c>
      <c r="F14" s="10">
        <v>2.2000000000000002</v>
      </c>
    </row>
    <row r="15" spans="1:10" x14ac:dyDescent="0.3">
      <c r="A15" s="6" t="s">
        <v>21</v>
      </c>
      <c r="B15" s="10">
        <v>21</v>
      </c>
      <c r="C15" s="10">
        <v>2.5</v>
      </c>
      <c r="D15" s="10">
        <v>1.3</v>
      </c>
      <c r="E15" s="10">
        <v>0.1</v>
      </c>
      <c r="F15" s="10">
        <v>1.3</v>
      </c>
    </row>
    <row r="16" spans="1:10" x14ac:dyDescent="0.3">
      <c r="A16" s="5" t="s">
        <v>22</v>
      </c>
      <c r="B16" s="9">
        <v>25.2</v>
      </c>
      <c r="C16" s="9">
        <v>1.9</v>
      </c>
      <c r="D16" s="9">
        <v>1.9</v>
      </c>
      <c r="E16" s="9">
        <v>0</v>
      </c>
      <c r="F16" s="9">
        <v>1.9</v>
      </c>
    </row>
    <row r="17" spans="1:6" x14ac:dyDescent="0.3">
      <c r="A17" s="6" t="s">
        <v>23</v>
      </c>
      <c r="B17" s="10">
        <v>25.9</v>
      </c>
      <c r="C17" s="10">
        <v>2.6</v>
      </c>
      <c r="D17" s="10">
        <v>1.8</v>
      </c>
      <c r="E17" s="10">
        <v>0</v>
      </c>
      <c r="F17" s="10">
        <v>1.6</v>
      </c>
    </row>
    <row r="18" spans="1:6" x14ac:dyDescent="0.3">
      <c r="A18" s="6" t="s">
        <v>24</v>
      </c>
      <c r="B18" s="10">
        <v>12.7</v>
      </c>
      <c r="C18" s="10">
        <v>0.9</v>
      </c>
      <c r="D18" s="10">
        <v>1</v>
      </c>
      <c r="E18" s="10">
        <v>0</v>
      </c>
      <c r="F18" s="10">
        <v>0.7</v>
      </c>
    </row>
    <row r="19" spans="1:6" x14ac:dyDescent="0.3">
      <c r="A19" s="6" t="s">
        <v>25</v>
      </c>
      <c r="B19" s="10">
        <v>19.399999999999999</v>
      </c>
      <c r="C19" s="10">
        <v>3.3</v>
      </c>
      <c r="D19" s="10">
        <v>2</v>
      </c>
      <c r="E19" s="10">
        <v>0</v>
      </c>
      <c r="F19" s="10">
        <v>2.4</v>
      </c>
    </row>
    <row r="20" spans="1:6" x14ac:dyDescent="0.3">
      <c r="A20" s="6" t="s">
        <v>26</v>
      </c>
      <c r="B20" s="10">
        <v>26.8</v>
      </c>
      <c r="C20" s="10">
        <v>1.3</v>
      </c>
      <c r="D20" s="10">
        <v>1.7</v>
      </c>
      <c r="E20" s="10">
        <v>0</v>
      </c>
      <c r="F20" s="10">
        <v>1.9</v>
      </c>
    </row>
    <row r="21" spans="1:6" x14ac:dyDescent="0.3">
      <c r="A21" s="6" t="s">
        <v>27</v>
      </c>
      <c r="B21" s="10">
        <v>36.200000000000003</v>
      </c>
      <c r="C21" s="10">
        <v>1.5</v>
      </c>
      <c r="D21" s="10">
        <v>3.2</v>
      </c>
      <c r="E21" s="10">
        <v>0</v>
      </c>
      <c r="F21" s="10">
        <v>2.6</v>
      </c>
    </row>
    <row r="22" spans="1:6" x14ac:dyDescent="0.3">
      <c r="A22" s="6" t="s">
        <v>28</v>
      </c>
      <c r="B22" s="10">
        <v>29.5</v>
      </c>
      <c r="C22" s="10">
        <v>1.5</v>
      </c>
      <c r="D22" s="10">
        <v>1.9</v>
      </c>
      <c r="E22" s="10">
        <v>0</v>
      </c>
      <c r="F22" s="10">
        <v>2.2999999999999998</v>
      </c>
    </row>
    <row r="23" spans="1:6" x14ac:dyDescent="0.3">
      <c r="A23" s="5" t="s">
        <v>29</v>
      </c>
      <c r="B23" s="9">
        <v>37.200000000000003</v>
      </c>
      <c r="C23" s="9">
        <v>2.2999999999999998</v>
      </c>
      <c r="D23" s="9">
        <v>0.7</v>
      </c>
      <c r="E23" s="9">
        <v>0</v>
      </c>
      <c r="F23" s="9">
        <v>1.3</v>
      </c>
    </row>
    <row r="24" spans="1:6" x14ac:dyDescent="0.3">
      <c r="A24" s="6" t="s">
        <v>30</v>
      </c>
      <c r="B24" s="10">
        <v>37.799999999999997</v>
      </c>
      <c r="C24" s="10">
        <v>1.6</v>
      </c>
      <c r="D24" s="10">
        <v>0.6</v>
      </c>
      <c r="E24" s="10">
        <v>0</v>
      </c>
      <c r="F24" s="10">
        <v>1</v>
      </c>
    </row>
    <row r="25" spans="1:6" x14ac:dyDescent="0.3">
      <c r="A25" s="6" t="s">
        <v>31</v>
      </c>
      <c r="B25" s="10">
        <v>45.5</v>
      </c>
      <c r="C25" s="10">
        <v>2.7</v>
      </c>
      <c r="D25" s="10">
        <v>0.7</v>
      </c>
      <c r="E25" s="10">
        <v>0</v>
      </c>
      <c r="F25" s="10">
        <v>1</v>
      </c>
    </row>
    <row r="26" spans="1:6" x14ac:dyDescent="0.3">
      <c r="A26" s="6" t="s">
        <v>32</v>
      </c>
      <c r="B26" s="10">
        <v>49.8</v>
      </c>
      <c r="C26" s="10">
        <v>2.5</v>
      </c>
      <c r="D26" s="10">
        <v>1</v>
      </c>
      <c r="E26" s="10">
        <v>0</v>
      </c>
      <c r="F26" s="10">
        <v>1.7</v>
      </c>
    </row>
    <row r="27" spans="1:6" x14ac:dyDescent="0.3">
      <c r="A27" s="6" t="s">
        <v>33</v>
      </c>
      <c r="B27" s="10">
        <v>35.4</v>
      </c>
      <c r="C27" s="10">
        <v>2.9</v>
      </c>
      <c r="D27" s="10">
        <v>0.8</v>
      </c>
      <c r="E27" s="10">
        <v>0</v>
      </c>
      <c r="F27" s="10">
        <v>1.5</v>
      </c>
    </row>
    <row r="28" spans="1:6" x14ac:dyDescent="0.3">
      <c r="A28" s="6" t="s">
        <v>34</v>
      </c>
      <c r="B28" s="10">
        <v>45</v>
      </c>
      <c r="C28" s="10">
        <v>1.7</v>
      </c>
      <c r="D28" s="10">
        <v>0.6</v>
      </c>
      <c r="E28" s="10">
        <v>0</v>
      </c>
      <c r="F28" s="10">
        <v>1.4</v>
      </c>
    </row>
    <row r="29" spans="1:6" x14ac:dyDescent="0.3">
      <c r="A29" s="6" t="s">
        <v>35</v>
      </c>
      <c r="B29" s="10">
        <v>24.6</v>
      </c>
      <c r="C29" s="10">
        <v>3.1</v>
      </c>
      <c r="D29" s="10">
        <v>0.8</v>
      </c>
      <c r="E29" s="10">
        <v>0</v>
      </c>
      <c r="F29" s="10">
        <v>1.7</v>
      </c>
    </row>
    <row r="30" spans="1:6" x14ac:dyDescent="0.3">
      <c r="A30" s="6" t="s">
        <v>36</v>
      </c>
      <c r="B30" s="10">
        <v>32.1</v>
      </c>
      <c r="C30" s="10">
        <v>1.6</v>
      </c>
      <c r="D30" s="10">
        <v>0.8</v>
      </c>
      <c r="E30" s="10">
        <v>0</v>
      </c>
      <c r="F30" s="10">
        <v>1</v>
      </c>
    </row>
    <row r="31" spans="1:6" x14ac:dyDescent="0.3">
      <c r="A31" s="6" t="s">
        <v>37</v>
      </c>
      <c r="B31" s="10">
        <v>45.2</v>
      </c>
      <c r="C31" s="10">
        <v>1.9</v>
      </c>
      <c r="D31" s="10">
        <v>0.7</v>
      </c>
      <c r="E31" s="10">
        <v>0.2</v>
      </c>
      <c r="F31" s="10">
        <v>2.7</v>
      </c>
    </row>
    <row r="32" spans="1:6" x14ac:dyDescent="0.3">
      <c r="A32" s="5" t="s">
        <v>38</v>
      </c>
      <c r="B32" s="9">
        <v>14.6</v>
      </c>
      <c r="C32" s="9">
        <v>4</v>
      </c>
      <c r="D32" s="9">
        <v>1</v>
      </c>
      <c r="E32" s="9">
        <v>0.1</v>
      </c>
      <c r="F32" s="9">
        <v>1.1000000000000001</v>
      </c>
    </row>
    <row r="33" spans="1:6" x14ac:dyDescent="0.3">
      <c r="A33" s="6" t="s">
        <v>39</v>
      </c>
      <c r="B33" s="10">
        <v>10</v>
      </c>
      <c r="C33" s="10">
        <v>4.7</v>
      </c>
      <c r="D33" s="10">
        <v>1.1000000000000001</v>
      </c>
      <c r="E33" s="10">
        <v>0.1</v>
      </c>
      <c r="F33" s="10">
        <v>0.9</v>
      </c>
    </row>
    <row r="34" spans="1:6" x14ac:dyDescent="0.3">
      <c r="A34" s="6" t="s">
        <v>40</v>
      </c>
      <c r="B34" s="10">
        <v>21.8</v>
      </c>
      <c r="C34" s="10">
        <v>1.5</v>
      </c>
      <c r="D34" s="10">
        <v>0.6</v>
      </c>
      <c r="E34" s="10">
        <v>0</v>
      </c>
      <c r="F34" s="10">
        <v>1.2</v>
      </c>
    </row>
    <row r="35" spans="1:6" x14ac:dyDescent="0.3">
      <c r="A35" s="6" t="s">
        <v>41</v>
      </c>
      <c r="B35" s="10">
        <v>6</v>
      </c>
      <c r="C35" s="10">
        <v>7.1</v>
      </c>
      <c r="D35" s="10">
        <v>1.5</v>
      </c>
      <c r="E35" s="10">
        <v>0.4</v>
      </c>
      <c r="F35" s="10">
        <v>1</v>
      </c>
    </row>
    <row r="36" spans="1:6" x14ac:dyDescent="0.3">
      <c r="A36" s="6" t="s">
        <v>42</v>
      </c>
      <c r="B36" s="10">
        <v>17.399999999999999</v>
      </c>
      <c r="C36" s="10">
        <v>4.5999999999999996</v>
      </c>
      <c r="D36" s="10">
        <v>0.9</v>
      </c>
      <c r="E36" s="10">
        <v>0</v>
      </c>
      <c r="F36" s="10">
        <v>0.8</v>
      </c>
    </row>
    <row r="37" spans="1:6" x14ac:dyDescent="0.3">
      <c r="A37" s="6" t="s">
        <v>43</v>
      </c>
      <c r="B37" s="10">
        <v>17.2</v>
      </c>
      <c r="C37" s="10">
        <v>2.4</v>
      </c>
      <c r="D37" s="10">
        <v>0.9</v>
      </c>
      <c r="E37" s="10">
        <v>0.1</v>
      </c>
      <c r="F37" s="10">
        <v>1.4</v>
      </c>
    </row>
    <row r="38" spans="1:6" x14ac:dyDescent="0.3">
      <c r="A38" s="5" t="s">
        <v>44</v>
      </c>
      <c r="B38" s="9">
        <v>15.2</v>
      </c>
      <c r="C38" s="9">
        <v>1.9</v>
      </c>
      <c r="D38" s="9">
        <v>1</v>
      </c>
      <c r="E38" s="9">
        <v>0.1</v>
      </c>
      <c r="F38" s="9">
        <v>1.3</v>
      </c>
    </row>
    <row r="39" spans="1:6" x14ac:dyDescent="0.3">
      <c r="A39" s="6" t="s">
        <v>45</v>
      </c>
      <c r="B39" s="10">
        <v>20.3</v>
      </c>
      <c r="C39" s="10">
        <v>1.6</v>
      </c>
      <c r="D39" s="10">
        <v>0.8</v>
      </c>
      <c r="E39" s="10">
        <v>0.1</v>
      </c>
      <c r="F39" s="10">
        <v>1.4</v>
      </c>
    </row>
    <row r="40" spans="1:6" x14ac:dyDescent="0.3">
      <c r="A40" s="6" t="s">
        <v>46</v>
      </c>
      <c r="B40" s="10">
        <v>11</v>
      </c>
      <c r="C40" s="10">
        <v>2.5</v>
      </c>
      <c r="D40" s="10">
        <v>1.3</v>
      </c>
      <c r="E40" s="10">
        <v>0.1</v>
      </c>
      <c r="F40" s="10">
        <v>1.7</v>
      </c>
    </row>
    <row r="41" spans="1:6" x14ac:dyDescent="0.3">
      <c r="A41" s="6" t="s">
        <v>47</v>
      </c>
      <c r="B41" s="10">
        <v>22.9</v>
      </c>
      <c r="C41" s="10">
        <v>1.3</v>
      </c>
      <c r="D41" s="10">
        <v>0.7</v>
      </c>
      <c r="E41" s="10">
        <v>0</v>
      </c>
      <c r="F41" s="10">
        <v>1</v>
      </c>
    </row>
    <row r="42" spans="1:6" x14ac:dyDescent="0.3">
      <c r="A42" s="6" t="s">
        <v>48</v>
      </c>
      <c r="B42" s="10">
        <v>10.4</v>
      </c>
      <c r="C42" s="10">
        <v>2.6</v>
      </c>
      <c r="D42" s="10">
        <v>1.2</v>
      </c>
      <c r="E42" s="10">
        <v>0.2</v>
      </c>
      <c r="F42" s="10">
        <v>1.1000000000000001</v>
      </c>
    </row>
    <row r="43" spans="1:6" x14ac:dyDescent="0.3">
      <c r="A43" s="6" t="s">
        <v>49</v>
      </c>
      <c r="B43" s="10">
        <v>11</v>
      </c>
      <c r="C43" s="10">
        <v>1.7</v>
      </c>
      <c r="D43" s="10">
        <v>0.8</v>
      </c>
      <c r="E43" s="10">
        <v>0.1</v>
      </c>
      <c r="F43" s="10">
        <v>1.5</v>
      </c>
    </row>
    <row r="44" spans="1:6" x14ac:dyDescent="0.3">
      <c r="A44" s="5" t="s">
        <v>50</v>
      </c>
      <c r="B44" s="9">
        <v>34.4</v>
      </c>
      <c r="C44" s="9">
        <v>1.5</v>
      </c>
      <c r="D44" s="9">
        <v>0.8</v>
      </c>
      <c r="E44" s="9">
        <v>0</v>
      </c>
      <c r="F44" s="9">
        <v>1.4</v>
      </c>
    </row>
    <row r="45" spans="1:6" x14ac:dyDescent="0.3">
      <c r="A45" s="6" t="s">
        <v>51</v>
      </c>
      <c r="B45" s="10">
        <v>30.9</v>
      </c>
      <c r="C45" s="10">
        <v>1.9</v>
      </c>
      <c r="D45" s="10">
        <v>0.5</v>
      </c>
      <c r="E45" s="10">
        <v>0</v>
      </c>
      <c r="F45" s="10">
        <v>1</v>
      </c>
    </row>
    <row r="46" spans="1:6" x14ac:dyDescent="0.3">
      <c r="A46" s="6" t="s">
        <v>52</v>
      </c>
      <c r="B46" s="10">
        <v>25.4</v>
      </c>
      <c r="C46" s="10">
        <v>0.9</v>
      </c>
      <c r="D46" s="10">
        <v>0.9</v>
      </c>
      <c r="E46" s="10">
        <v>0</v>
      </c>
      <c r="F46" s="10">
        <v>1.8</v>
      </c>
    </row>
    <row r="47" spans="1:6" x14ac:dyDescent="0.3">
      <c r="A47" s="6" t="s">
        <v>53</v>
      </c>
      <c r="B47" s="10">
        <v>19.600000000000001</v>
      </c>
      <c r="C47" s="10">
        <v>1.6</v>
      </c>
      <c r="D47" s="10">
        <v>0.8</v>
      </c>
      <c r="E47" s="10">
        <v>0</v>
      </c>
      <c r="F47" s="10">
        <v>1.5</v>
      </c>
    </row>
    <row r="48" spans="1:6" x14ac:dyDescent="0.3">
      <c r="A48" s="6" t="s">
        <v>54</v>
      </c>
      <c r="B48" s="10">
        <v>40.700000000000003</v>
      </c>
      <c r="C48" s="10">
        <v>1.2</v>
      </c>
      <c r="D48" s="10">
        <v>0.7</v>
      </c>
      <c r="E48" s="10">
        <v>0</v>
      </c>
      <c r="F48" s="10">
        <v>0.9</v>
      </c>
    </row>
    <row r="49" spans="1:6" x14ac:dyDescent="0.3">
      <c r="A49" s="6" t="s">
        <v>55</v>
      </c>
      <c r="B49" s="10">
        <v>34.299999999999997</v>
      </c>
      <c r="C49" s="10">
        <v>1.4</v>
      </c>
      <c r="D49" s="10">
        <v>0.8</v>
      </c>
      <c r="E49" s="10">
        <v>0</v>
      </c>
      <c r="F49" s="10">
        <v>1.5</v>
      </c>
    </row>
    <row r="50" spans="1:6" x14ac:dyDescent="0.3">
      <c r="A50" s="6" t="s">
        <v>56</v>
      </c>
      <c r="B50" s="10">
        <v>37.700000000000003</v>
      </c>
      <c r="C50" s="10">
        <v>1.1000000000000001</v>
      </c>
      <c r="D50" s="10">
        <v>0.8</v>
      </c>
      <c r="E50" s="10">
        <v>0</v>
      </c>
      <c r="F50" s="10">
        <v>1.1000000000000001</v>
      </c>
    </row>
    <row r="51" spans="1:6" x14ac:dyDescent="0.3">
      <c r="A51" s="6" t="s">
        <v>57</v>
      </c>
      <c r="B51" s="10">
        <v>31.4</v>
      </c>
      <c r="C51" s="10">
        <v>2</v>
      </c>
      <c r="D51" s="10">
        <v>1.3</v>
      </c>
      <c r="E51" s="10">
        <v>0.1</v>
      </c>
      <c r="F51" s="10">
        <v>1.9</v>
      </c>
    </row>
    <row r="52" spans="1:6" x14ac:dyDescent="0.3">
      <c r="A52" s="6" t="s">
        <v>58</v>
      </c>
      <c r="B52" s="10">
        <v>39.4</v>
      </c>
      <c r="C52" s="10">
        <v>1.7</v>
      </c>
      <c r="D52" s="10">
        <v>0.7</v>
      </c>
      <c r="E52" s="10">
        <v>0</v>
      </c>
      <c r="F52" s="10">
        <v>2</v>
      </c>
    </row>
    <row r="53" spans="1:6" x14ac:dyDescent="0.3">
      <c r="A53" s="6" t="s">
        <v>59</v>
      </c>
      <c r="B53" s="10">
        <v>42.9</v>
      </c>
      <c r="C53" s="10">
        <v>1.3</v>
      </c>
      <c r="D53" s="10">
        <v>1</v>
      </c>
      <c r="E53" s="10">
        <v>0</v>
      </c>
      <c r="F53" s="10">
        <v>1.5</v>
      </c>
    </row>
    <row r="54" spans="1:6" x14ac:dyDescent="0.3">
      <c r="A54" s="6" t="s">
        <v>60</v>
      </c>
      <c r="B54" s="10">
        <v>51.1</v>
      </c>
      <c r="C54" s="10">
        <v>1.4</v>
      </c>
      <c r="D54" s="10">
        <v>0.9</v>
      </c>
      <c r="E54" s="10">
        <v>0</v>
      </c>
      <c r="F54" s="10">
        <v>0.8</v>
      </c>
    </row>
    <row r="55" spans="1:6" x14ac:dyDescent="0.3">
      <c r="A55" s="5" t="s">
        <v>61</v>
      </c>
      <c r="B55" s="9">
        <v>12.2</v>
      </c>
      <c r="C55" s="9">
        <v>4.4000000000000004</v>
      </c>
      <c r="D55" s="9">
        <v>1.2</v>
      </c>
      <c r="E55" s="9">
        <v>0</v>
      </c>
      <c r="F55" s="9">
        <v>2.7</v>
      </c>
    </row>
    <row r="56" spans="1:6" x14ac:dyDescent="0.3">
      <c r="A56" s="6" t="s">
        <v>62</v>
      </c>
      <c r="B56" s="10">
        <v>10</v>
      </c>
      <c r="C56" s="10">
        <v>5</v>
      </c>
      <c r="D56" s="10">
        <v>1.6</v>
      </c>
      <c r="E56" s="10">
        <v>0</v>
      </c>
      <c r="F56" s="10">
        <v>5.3</v>
      </c>
    </row>
    <row r="57" spans="1:6" x14ac:dyDescent="0.3">
      <c r="A57" s="6" t="s">
        <v>63</v>
      </c>
      <c r="B57" s="10">
        <v>14.5</v>
      </c>
      <c r="C57" s="10">
        <v>4.0999999999999996</v>
      </c>
      <c r="D57" s="10">
        <v>1.1000000000000001</v>
      </c>
      <c r="E57" s="10">
        <v>0</v>
      </c>
      <c r="F57" s="10">
        <v>2.2999999999999998</v>
      </c>
    </row>
    <row r="58" spans="1:6" x14ac:dyDescent="0.3">
      <c r="A58" s="6" t="s">
        <v>64</v>
      </c>
      <c r="B58" s="10">
        <v>8.6</v>
      </c>
      <c r="C58" s="10">
        <v>4.4000000000000004</v>
      </c>
      <c r="D58" s="10">
        <v>0.7</v>
      </c>
      <c r="E58" s="10">
        <v>0</v>
      </c>
      <c r="F58" s="10">
        <v>1.3</v>
      </c>
    </row>
    <row r="59" spans="1:6" x14ac:dyDescent="0.3">
      <c r="A59" s="6" t="s">
        <v>65</v>
      </c>
      <c r="B59" s="10">
        <v>20</v>
      </c>
      <c r="C59" s="10">
        <v>3.8</v>
      </c>
      <c r="D59" s="10">
        <v>1.1000000000000001</v>
      </c>
      <c r="E59" s="10">
        <v>0</v>
      </c>
      <c r="F59" s="10">
        <v>1.2</v>
      </c>
    </row>
    <row r="60" spans="1:6" x14ac:dyDescent="0.3">
      <c r="A60" s="6" t="s">
        <v>66</v>
      </c>
      <c r="B60" s="10">
        <v>7.3</v>
      </c>
      <c r="C60" s="10">
        <v>4.4000000000000004</v>
      </c>
      <c r="D60" s="10">
        <v>1.3</v>
      </c>
      <c r="E60" s="10">
        <v>0.1</v>
      </c>
      <c r="F60" s="10">
        <v>2.9</v>
      </c>
    </row>
    <row r="61" spans="1:6" x14ac:dyDescent="0.3">
      <c r="A61" s="5" t="s">
        <v>67</v>
      </c>
      <c r="B61" s="9">
        <v>15.8</v>
      </c>
      <c r="C61" s="9">
        <v>4.2</v>
      </c>
      <c r="D61" s="9">
        <v>2.2999999999999998</v>
      </c>
      <c r="E61" s="9">
        <v>0.2</v>
      </c>
      <c r="F61" s="9">
        <v>1.3</v>
      </c>
    </row>
    <row r="62" spans="1:6" x14ac:dyDescent="0.3">
      <c r="A62" s="6" t="s">
        <v>68</v>
      </c>
      <c r="B62" s="10">
        <v>16</v>
      </c>
      <c r="C62" s="10">
        <v>4.4000000000000004</v>
      </c>
      <c r="D62" s="10">
        <v>1.6</v>
      </c>
      <c r="E62" s="10">
        <v>0.1</v>
      </c>
      <c r="F62" s="10">
        <v>0.8</v>
      </c>
    </row>
    <row r="63" spans="1:6" x14ac:dyDescent="0.3">
      <c r="A63" s="6" t="s">
        <v>69</v>
      </c>
      <c r="B63" s="10">
        <v>15.4</v>
      </c>
      <c r="C63" s="10">
        <v>4.5</v>
      </c>
      <c r="D63" s="10">
        <v>4.2</v>
      </c>
      <c r="E63" s="10">
        <v>0.3</v>
      </c>
      <c r="F63" s="10">
        <v>1</v>
      </c>
    </row>
    <row r="64" spans="1:6" x14ac:dyDescent="0.3">
      <c r="A64" s="6" t="s">
        <v>70</v>
      </c>
      <c r="B64" s="10">
        <v>11.4</v>
      </c>
      <c r="C64" s="10">
        <v>4</v>
      </c>
      <c r="D64" s="10">
        <v>0.9</v>
      </c>
      <c r="E64" s="10">
        <v>0.1</v>
      </c>
      <c r="F64" s="10">
        <v>1.5</v>
      </c>
    </row>
    <row r="65" spans="1:6" x14ac:dyDescent="0.3">
      <c r="A65" s="6" t="s">
        <v>71</v>
      </c>
      <c r="B65" s="10">
        <v>20.3</v>
      </c>
      <c r="C65" s="10">
        <v>4.0999999999999996</v>
      </c>
      <c r="D65" s="10">
        <v>2.7</v>
      </c>
      <c r="E65" s="10">
        <v>0.2</v>
      </c>
      <c r="F65" s="10">
        <v>2.1</v>
      </c>
    </row>
    <row r="66" spans="1:6" x14ac:dyDescent="0.3">
      <c r="A66" s="5" t="s">
        <v>72</v>
      </c>
      <c r="B66" s="9">
        <v>35.5</v>
      </c>
      <c r="C66" s="9">
        <v>2.4</v>
      </c>
      <c r="D66" s="9">
        <v>2.5</v>
      </c>
      <c r="E66" s="9">
        <v>0.2</v>
      </c>
      <c r="F66" s="9">
        <v>1.8</v>
      </c>
    </row>
    <row r="67" spans="1:6" x14ac:dyDescent="0.3">
      <c r="A67" s="6" t="s">
        <v>73</v>
      </c>
      <c r="B67" s="10">
        <v>22.9</v>
      </c>
      <c r="C67" s="10">
        <v>2.4</v>
      </c>
      <c r="D67" s="10">
        <v>1.2</v>
      </c>
      <c r="E67" s="10">
        <v>0</v>
      </c>
      <c r="F67" s="10">
        <v>1</v>
      </c>
    </row>
    <row r="68" spans="1:6" x14ac:dyDescent="0.3">
      <c r="A68" s="6" t="s">
        <v>74</v>
      </c>
      <c r="B68" s="10">
        <v>16.8</v>
      </c>
      <c r="C68" s="10">
        <v>1.4</v>
      </c>
      <c r="D68" s="10">
        <v>2</v>
      </c>
      <c r="E68" s="10">
        <v>0.1</v>
      </c>
      <c r="F68" s="10">
        <v>2.7</v>
      </c>
    </row>
    <row r="69" spans="1:6" x14ac:dyDescent="0.3">
      <c r="A69" s="6" t="s">
        <v>75</v>
      </c>
      <c r="B69" s="10">
        <v>47.6</v>
      </c>
      <c r="C69" s="10">
        <v>2.7</v>
      </c>
      <c r="D69" s="10">
        <v>1.7</v>
      </c>
      <c r="E69" s="10">
        <v>0</v>
      </c>
      <c r="F69" s="10">
        <v>1.7</v>
      </c>
    </row>
    <row r="70" spans="1:6" x14ac:dyDescent="0.3">
      <c r="A70" s="6" t="s">
        <v>76</v>
      </c>
      <c r="B70" s="10">
        <v>30.8</v>
      </c>
      <c r="C70" s="10">
        <v>4.7</v>
      </c>
      <c r="D70" s="10">
        <v>1.2</v>
      </c>
      <c r="E70" s="10">
        <v>0</v>
      </c>
      <c r="F70" s="10">
        <v>1.4</v>
      </c>
    </row>
    <row r="71" spans="1:6" x14ac:dyDescent="0.3">
      <c r="A71" s="6" t="s">
        <v>77</v>
      </c>
      <c r="B71" s="10">
        <v>47.3</v>
      </c>
      <c r="C71" s="10">
        <v>2.2000000000000002</v>
      </c>
      <c r="D71" s="10">
        <v>2.1</v>
      </c>
      <c r="E71" s="10">
        <v>0.1</v>
      </c>
      <c r="F71" s="10">
        <v>1.1000000000000001</v>
      </c>
    </row>
    <row r="72" spans="1:6" x14ac:dyDescent="0.3">
      <c r="A72" s="6" t="s">
        <v>78</v>
      </c>
      <c r="B72" s="10">
        <v>51.3</v>
      </c>
      <c r="C72" s="10">
        <v>1.5</v>
      </c>
      <c r="D72" s="10">
        <v>2.1</v>
      </c>
      <c r="E72" s="10">
        <v>0.4</v>
      </c>
      <c r="F72" s="10">
        <v>3.8</v>
      </c>
    </row>
    <row r="73" spans="1:6" x14ac:dyDescent="0.3">
      <c r="A73" s="6" t="s">
        <v>79</v>
      </c>
      <c r="B73" s="10">
        <v>63.6</v>
      </c>
      <c r="C73" s="10">
        <v>1</v>
      </c>
      <c r="D73" s="10">
        <v>1.1000000000000001</v>
      </c>
      <c r="E73" s="10">
        <v>0.3</v>
      </c>
      <c r="F73" s="10">
        <v>2.2000000000000002</v>
      </c>
    </row>
    <row r="74" spans="1:6" x14ac:dyDescent="0.3">
      <c r="A74" s="6" t="s">
        <v>80</v>
      </c>
      <c r="B74" s="10">
        <v>27.5</v>
      </c>
      <c r="C74" s="10">
        <v>2.2999999999999998</v>
      </c>
      <c r="D74" s="10">
        <v>1.9</v>
      </c>
      <c r="E74" s="10">
        <v>0</v>
      </c>
      <c r="F74" s="10">
        <v>1.7</v>
      </c>
    </row>
    <row r="75" spans="1:6" x14ac:dyDescent="0.3">
      <c r="A75" s="6" t="s">
        <v>81</v>
      </c>
      <c r="B75" s="10">
        <v>32.799999999999997</v>
      </c>
      <c r="C75" s="10">
        <v>2.2000000000000002</v>
      </c>
      <c r="D75" s="10">
        <v>11.7</v>
      </c>
      <c r="E75" s="10">
        <v>1.5</v>
      </c>
      <c r="F75" s="10">
        <v>1.2</v>
      </c>
    </row>
    <row r="76" spans="1:6" x14ac:dyDescent="0.3">
      <c r="A76" s="6" t="s">
        <v>82</v>
      </c>
      <c r="B76" s="10">
        <v>9.8000000000000007</v>
      </c>
      <c r="C76" s="10">
        <v>3.5</v>
      </c>
      <c r="D76" s="10">
        <v>0.6</v>
      </c>
      <c r="E76" s="10">
        <v>0</v>
      </c>
      <c r="F76" s="10">
        <v>1.2</v>
      </c>
    </row>
    <row r="77" spans="1:6" x14ac:dyDescent="0.3">
      <c r="A77" s="6" t="s">
        <v>83</v>
      </c>
      <c r="B77" s="10">
        <v>18.100000000000001</v>
      </c>
      <c r="C77" s="10">
        <v>2.1</v>
      </c>
      <c r="D77" s="10">
        <v>1.4</v>
      </c>
      <c r="E77" s="10">
        <v>0</v>
      </c>
      <c r="F77" s="10">
        <v>1.1000000000000001</v>
      </c>
    </row>
    <row r="78" spans="1:6" x14ac:dyDescent="0.3">
      <c r="A78" s="6" t="s">
        <v>84</v>
      </c>
      <c r="B78" s="10">
        <v>29.2</v>
      </c>
      <c r="C78" s="10">
        <v>4.7</v>
      </c>
      <c r="D78" s="10">
        <v>1.5</v>
      </c>
      <c r="E78" s="10">
        <v>0.1</v>
      </c>
      <c r="F78" s="10">
        <v>1.8</v>
      </c>
    </row>
    <row r="79" spans="1:6" x14ac:dyDescent="0.3">
      <c r="A79" s="5" t="s">
        <v>85</v>
      </c>
      <c r="B79" s="9">
        <v>37.6</v>
      </c>
      <c r="C79" s="9">
        <v>2.2000000000000002</v>
      </c>
      <c r="D79" s="9">
        <v>6.5</v>
      </c>
      <c r="E79" s="9">
        <v>0.8</v>
      </c>
      <c r="F79" s="9">
        <v>2</v>
      </c>
    </row>
    <row r="80" spans="1:6" x14ac:dyDescent="0.3">
      <c r="A80" s="6" t="s">
        <v>86</v>
      </c>
      <c r="B80" s="10">
        <v>51.3</v>
      </c>
      <c r="C80" s="10">
        <v>2</v>
      </c>
      <c r="D80" s="10">
        <v>13.2</v>
      </c>
      <c r="E80" s="10">
        <v>1</v>
      </c>
      <c r="F80" s="10">
        <v>1.2</v>
      </c>
    </row>
    <row r="81" spans="1:6" x14ac:dyDescent="0.3">
      <c r="A81" s="6" t="s">
        <v>87</v>
      </c>
      <c r="B81" s="10">
        <v>43.6</v>
      </c>
      <c r="C81" s="10">
        <v>1.7</v>
      </c>
      <c r="D81" s="10">
        <v>9.6</v>
      </c>
      <c r="E81" s="10">
        <v>0.6</v>
      </c>
      <c r="F81" s="10">
        <v>3.3</v>
      </c>
    </row>
    <row r="82" spans="1:6" x14ac:dyDescent="0.3">
      <c r="A82" s="6" t="s">
        <v>88</v>
      </c>
      <c r="B82" s="10">
        <v>33.5</v>
      </c>
      <c r="C82" s="10">
        <v>3.4</v>
      </c>
      <c r="D82" s="10">
        <v>3.4</v>
      </c>
      <c r="E82" s="10">
        <v>0.1</v>
      </c>
      <c r="F82" s="10">
        <v>1.1000000000000001</v>
      </c>
    </row>
    <row r="83" spans="1:6" x14ac:dyDescent="0.3">
      <c r="A83" s="6" t="s">
        <v>89</v>
      </c>
      <c r="B83" s="10">
        <v>48.1</v>
      </c>
      <c r="C83" s="10">
        <v>2</v>
      </c>
      <c r="D83" s="10">
        <v>6.8</v>
      </c>
      <c r="E83" s="10">
        <v>0.3</v>
      </c>
      <c r="F83" s="10">
        <v>3.7</v>
      </c>
    </row>
    <row r="84" spans="1:6" x14ac:dyDescent="0.3">
      <c r="A84" s="6" t="s">
        <v>90</v>
      </c>
      <c r="B84" s="10">
        <v>22.3</v>
      </c>
      <c r="C84" s="10">
        <v>2</v>
      </c>
      <c r="D84" s="10">
        <v>2.8</v>
      </c>
      <c r="E84" s="10">
        <v>0.4</v>
      </c>
      <c r="F84" s="10">
        <v>1.7</v>
      </c>
    </row>
    <row r="85" spans="1:6" x14ac:dyDescent="0.3">
      <c r="A85" s="6" t="s">
        <v>91</v>
      </c>
      <c r="B85" s="10">
        <v>14.8</v>
      </c>
      <c r="C85" s="10">
        <v>2.6</v>
      </c>
      <c r="D85" s="10">
        <v>1</v>
      </c>
      <c r="E85" s="10">
        <v>0</v>
      </c>
      <c r="F85" s="10">
        <v>1.4</v>
      </c>
    </row>
    <row r="86" spans="1:6" x14ac:dyDescent="0.3">
      <c r="A86" s="6" t="s">
        <v>92</v>
      </c>
      <c r="B86" s="10">
        <v>45.8</v>
      </c>
      <c r="C86" s="10">
        <v>2.1</v>
      </c>
      <c r="D86" s="10">
        <v>8.8000000000000007</v>
      </c>
      <c r="E86" s="10">
        <v>0.8</v>
      </c>
      <c r="F86" s="10">
        <v>4.5</v>
      </c>
    </row>
    <row r="87" spans="1:6" x14ac:dyDescent="0.3">
      <c r="A87" s="6" t="s">
        <v>93</v>
      </c>
      <c r="B87" s="10">
        <v>48.4</v>
      </c>
      <c r="C87" s="10">
        <v>3</v>
      </c>
      <c r="D87" s="10">
        <v>4.0999999999999996</v>
      </c>
      <c r="E87" s="10">
        <v>0.1</v>
      </c>
      <c r="F87" s="10">
        <v>0.8</v>
      </c>
    </row>
    <row r="88" spans="1:6" x14ac:dyDescent="0.3">
      <c r="A88" s="6" t="s">
        <v>94</v>
      </c>
      <c r="B88" s="10">
        <v>49.7</v>
      </c>
      <c r="C88" s="10">
        <v>1.5</v>
      </c>
      <c r="D88" s="10">
        <v>9</v>
      </c>
      <c r="E88" s="10">
        <v>0.4</v>
      </c>
      <c r="F88" s="10">
        <v>1</v>
      </c>
    </row>
    <row r="89" spans="1:6" x14ac:dyDescent="0.3">
      <c r="A89" s="6" t="s">
        <v>95</v>
      </c>
      <c r="B89" s="10">
        <v>33.9</v>
      </c>
      <c r="C89" s="10">
        <v>1.4</v>
      </c>
      <c r="D89" s="10">
        <v>10.8</v>
      </c>
      <c r="E89" s="10">
        <v>4.5999999999999996</v>
      </c>
      <c r="F89" s="10">
        <v>1.4</v>
      </c>
    </row>
    <row r="90" spans="1:6" x14ac:dyDescent="0.3">
      <c r="A90" s="6" t="s">
        <v>96</v>
      </c>
      <c r="B90" s="10">
        <v>48.3</v>
      </c>
      <c r="C90" s="10">
        <v>1.4</v>
      </c>
      <c r="D90" s="10">
        <v>17.600000000000001</v>
      </c>
      <c r="E90" s="10">
        <v>3.8</v>
      </c>
      <c r="F90" s="10">
        <v>2.6</v>
      </c>
    </row>
    <row r="91" spans="1:6" x14ac:dyDescent="0.3">
      <c r="A91" s="6" t="s">
        <v>97</v>
      </c>
      <c r="B91" s="10">
        <v>32.200000000000003</v>
      </c>
      <c r="C91" s="10">
        <v>2.4</v>
      </c>
      <c r="D91" s="10">
        <v>1.3</v>
      </c>
      <c r="E91" s="10">
        <v>0</v>
      </c>
      <c r="F91" s="10">
        <v>1.4</v>
      </c>
    </row>
    <row r="92" spans="1:6" x14ac:dyDescent="0.3">
      <c r="A92" s="6" t="s">
        <v>98</v>
      </c>
      <c r="B92" s="10">
        <v>22.1</v>
      </c>
      <c r="C92" s="10">
        <v>2.7</v>
      </c>
      <c r="D92" s="10">
        <v>1.9</v>
      </c>
      <c r="E92" s="10">
        <v>0</v>
      </c>
      <c r="F92" s="10">
        <v>2</v>
      </c>
    </row>
    <row r="93" spans="1:6" x14ac:dyDescent="0.3">
      <c r="A93" s="5" t="s">
        <v>99</v>
      </c>
      <c r="B93" s="9">
        <v>37.5</v>
      </c>
      <c r="C93" s="9">
        <v>2.8</v>
      </c>
      <c r="D93" s="9">
        <v>3.2</v>
      </c>
      <c r="E93" s="9">
        <v>2.9</v>
      </c>
      <c r="F93" s="9">
        <v>2.2000000000000002</v>
      </c>
    </row>
    <row r="94" spans="1:6" x14ac:dyDescent="0.3">
      <c r="A94" s="6" t="s">
        <v>100</v>
      </c>
      <c r="B94" s="10">
        <v>36.200000000000003</v>
      </c>
      <c r="C94" s="10">
        <v>3.1</v>
      </c>
      <c r="D94" s="10">
        <v>1.2</v>
      </c>
      <c r="E94" s="10">
        <v>0.1</v>
      </c>
      <c r="F94" s="10">
        <v>3.5</v>
      </c>
    </row>
    <row r="95" spans="1:6" x14ac:dyDescent="0.3">
      <c r="A95" s="6" t="s">
        <v>101</v>
      </c>
      <c r="B95" s="10">
        <v>19.7</v>
      </c>
      <c r="C95" s="10">
        <v>4.5</v>
      </c>
      <c r="D95" s="10">
        <v>0.9</v>
      </c>
      <c r="E95" s="10">
        <v>0</v>
      </c>
      <c r="F95" s="10">
        <v>1.5</v>
      </c>
    </row>
    <row r="96" spans="1:6" x14ac:dyDescent="0.3">
      <c r="A96" s="6" t="s">
        <v>102</v>
      </c>
      <c r="B96" s="10">
        <v>58.8</v>
      </c>
      <c r="C96" s="10">
        <v>2</v>
      </c>
      <c r="D96" s="10">
        <v>8.1</v>
      </c>
      <c r="E96" s="10">
        <v>0.4</v>
      </c>
      <c r="F96" s="10">
        <v>1.5</v>
      </c>
    </row>
    <row r="97" spans="1:6" x14ac:dyDescent="0.3">
      <c r="A97" s="6" t="s">
        <v>103</v>
      </c>
      <c r="B97" s="10">
        <v>30.4</v>
      </c>
      <c r="C97" s="10">
        <v>4</v>
      </c>
      <c r="D97" s="10">
        <v>1.9</v>
      </c>
      <c r="E97" s="10">
        <v>0.1</v>
      </c>
      <c r="F97" s="10">
        <v>1.8</v>
      </c>
    </row>
    <row r="98" spans="1:6" x14ac:dyDescent="0.3">
      <c r="A98" s="6" t="s">
        <v>104</v>
      </c>
      <c r="B98" s="10">
        <v>52.6</v>
      </c>
      <c r="C98" s="10">
        <v>1.9</v>
      </c>
      <c r="D98" s="10">
        <v>4.0999999999999996</v>
      </c>
      <c r="E98" s="10">
        <v>0.7</v>
      </c>
      <c r="F98" s="10">
        <v>1.5</v>
      </c>
    </row>
    <row r="99" spans="1:6" x14ac:dyDescent="0.3">
      <c r="A99" s="6" t="s">
        <v>105</v>
      </c>
      <c r="B99" s="10">
        <v>39.299999999999997</v>
      </c>
      <c r="C99" s="10">
        <v>2.1</v>
      </c>
      <c r="D99" s="10">
        <v>3.4</v>
      </c>
      <c r="E99" s="10">
        <v>5.9</v>
      </c>
      <c r="F99" s="10">
        <v>2.4</v>
      </c>
    </row>
    <row r="100" spans="1:6" x14ac:dyDescent="0.3">
      <c r="A100" s="6" t="s">
        <v>106</v>
      </c>
      <c r="B100" s="10">
        <v>30.4</v>
      </c>
      <c r="C100" s="10">
        <v>3.3</v>
      </c>
      <c r="D100" s="10">
        <v>1.8</v>
      </c>
      <c r="E100" s="10">
        <v>0.1</v>
      </c>
      <c r="F100" s="10">
        <v>1.7</v>
      </c>
    </row>
    <row r="101" spans="1:6" x14ac:dyDescent="0.3">
      <c r="A101" s="6" t="s">
        <v>107</v>
      </c>
      <c r="B101" s="10">
        <v>41.5</v>
      </c>
      <c r="C101" s="10">
        <v>3</v>
      </c>
      <c r="D101" s="10">
        <v>1.7</v>
      </c>
      <c r="E101" s="10">
        <v>0.2</v>
      </c>
      <c r="F101" s="10">
        <v>0.7</v>
      </c>
    </row>
    <row r="102" spans="1:6" x14ac:dyDescent="0.3">
      <c r="A102" s="6" t="s">
        <v>108</v>
      </c>
      <c r="B102" s="10">
        <v>35.6</v>
      </c>
      <c r="C102" s="10">
        <v>3.1</v>
      </c>
      <c r="D102" s="10">
        <v>1.9</v>
      </c>
      <c r="E102" s="10">
        <v>0.1</v>
      </c>
      <c r="F102" s="10">
        <v>1.1000000000000001</v>
      </c>
    </row>
    <row r="103" spans="1:6" x14ac:dyDescent="0.3">
      <c r="A103" s="6" t="s">
        <v>109</v>
      </c>
      <c r="B103" s="10">
        <v>25.6</v>
      </c>
      <c r="C103" s="10">
        <v>3.6</v>
      </c>
      <c r="D103" s="10">
        <v>2.1</v>
      </c>
      <c r="E103" s="10">
        <v>0.1</v>
      </c>
      <c r="F103" s="10">
        <v>1.5</v>
      </c>
    </row>
    <row r="104" spans="1:6" x14ac:dyDescent="0.3">
      <c r="A104" s="6" t="s">
        <v>110</v>
      </c>
      <c r="B104" s="10">
        <v>36.1</v>
      </c>
      <c r="C104" s="10">
        <v>1.3</v>
      </c>
      <c r="D104" s="10">
        <v>7.2</v>
      </c>
      <c r="E104" s="10">
        <v>18.399999999999999</v>
      </c>
      <c r="F104" s="10">
        <v>4.7</v>
      </c>
    </row>
    <row r="105" spans="1:6" x14ac:dyDescent="0.3">
      <c r="A105" s="6" t="s">
        <v>111</v>
      </c>
      <c r="B105" s="10">
        <v>43.1</v>
      </c>
      <c r="C105" s="10">
        <v>2</v>
      </c>
      <c r="D105" s="10">
        <v>4.5999999999999996</v>
      </c>
      <c r="E105" s="10">
        <v>6.8</v>
      </c>
      <c r="F105" s="10">
        <v>4.2</v>
      </c>
    </row>
    <row r="106" spans="1:6" x14ac:dyDescent="0.3">
      <c r="A106" s="5" t="s">
        <v>112</v>
      </c>
      <c r="B106" s="9">
        <v>51.9</v>
      </c>
      <c r="C106" s="9">
        <v>1.8</v>
      </c>
      <c r="D106" s="9">
        <v>7.1</v>
      </c>
      <c r="E106" s="9">
        <v>5.7</v>
      </c>
      <c r="F106" s="9">
        <v>3.4</v>
      </c>
    </row>
    <row r="107" spans="1:6" x14ac:dyDescent="0.3">
      <c r="A107" s="6" t="s">
        <v>113</v>
      </c>
      <c r="B107" s="10">
        <v>60.8</v>
      </c>
      <c r="C107" s="10">
        <v>1.2</v>
      </c>
      <c r="D107" s="10">
        <v>6.6</v>
      </c>
      <c r="E107" s="10">
        <v>6.7</v>
      </c>
      <c r="F107" s="10">
        <v>2.1</v>
      </c>
    </row>
    <row r="108" spans="1:6" x14ac:dyDescent="0.3">
      <c r="A108" s="6" t="s">
        <v>114</v>
      </c>
      <c r="B108" s="10">
        <v>44.4</v>
      </c>
      <c r="C108" s="10">
        <v>1.1000000000000001</v>
      </c>
      <c r="D108" s="10">
        <v>5.3</v>
      </c>
      <c r="E108" s="10">
        <v>16</v>
      </c>
      <c r="F108" s="10">
        <v>2.7</v>
      </c>
    </row>
    <row r="109" spans="1:6" x14ac:dyDescent="0.3">
      <c r="A109" s="6" t="s">
        <v>115</v>
      </c>
      <c r="B109" s="10">
        <v>63.5</v>
      </c>
      <c r="C109" s="10">
        <v>0.7</v>
      </c>
      <c r="D109" s="10">
        <v>9.6999999999999993</v>
      </c>
      <c r="E109" s="10">
        <v>7.5</v>
      </c>
      <c r="F109" s="10">
        <v>1.2</v>
      </c>
    </row>
    <row r="110" spans="1:6" x14ac:dyDescent="0.3">
      <c r="A110" s="6" t="s">
        <v>116</v>
      </c>
      <c r="B110" s="10">
        <v>27.5</v>
      </c>
      <c r="C110" s="10">
        <v>3.4</v>
      </c>
      <c r="D110" s="10">
        <v>12</v>
      </c>
      <c r="E110" s="10">
        <v>1.2</v>
      </c>
      <c r="F110" s="10">
        <v>11.4</v>
      </c>
    </row>
    <row r="111" spans="1:6" x14ac:dyDescent="0.3">
      <c r="A111" s="6" t="s">
        <v>117</v>
      </c>
      <c r="B111" s="10">
        <v>68.2</v>
      </c>
      <c r="C111" s="10">
        <v>1.5</v>
      </c>
      <c r="D111" s="10">
        <v>5.5</v>
      </c>
      <c r="E111" s="10">
        <v>0.4</v>
      </c>
      <c r="F111" s="10">
        <v>1.3</v>
      </c>
    </row>
    <row r="112" spans="1:6" x14ac:dyDescent="0.3">
      <c r="A112" s="6" t="s">
        <v>118</v>
      </c>
      <c r="B112" s="10">
        <v>41.2</v>
      </c>
      <c r="C112" s="10">
        <v>3.2</v>
      </c>
      <c r="D112" s="10">
        <v>3.5</v>
      </c>
      <c r="E112" s="10">
        <v>0.3</v>
      </c>
      <c r="F112" s="10">
        <v>1.9</v>
      </c>
    </row>
    <row r="113" spans="1:6" x14ac:dyDescent="0.3">
      <c r="A113" s="5" t="s">
        <v>119</v>
      </c>
      <c r="B113" s="9">
        <v>68.8</v>
      </c>
      <c r="C113" s="9">
        <v>0.8</v>
      </c>
      <c r="D113" s="9">
        <v>13.3</v>
      </c>
      <c r="E113" s="9">
        <v>4.9000000000000004</v>
      </c>
      <c r="F113" s="9">
        <v>1.3</v>
      </c>
    </row>
    <row r="114" spans="1:6" x14ac:dyDescent="0.3">
      <c r="A114" s="6" t="s">
        <v>120</v>
      </c>
      <c r="B114" s="10">
        <v>75.7</v>
      </c>
      <c r="C114" s="10">
        <v>0.8</v>
      </c>
      <c r="D114" s="10">
        <v>9.9</v>
      </c>
      <c r="E114" s="10">
        <v>3.3</v>
      </c>
      <c r="F114" s="10">
        <v>0.9</v>
      </c>
    </row>
    <row r="115" spans="1:6" x14ac:dyDescent="0.3">
      <c r="A115" s="6" t="s">
        <v>121</v>
      </c>
      <c r="B115" s="10">
        <v>62.9</v>
      </c>
      <c r="C115" s="10">
        <v>0.7</v>
      </c>
      <c r="D115" s="10">
        <v>16.100000000000001</v>
      </c>
      <c r="E115" s="10">
        <v>6.3</v>
      </c>
      <c r="F115" s="10">
        <v>1.7</v>
      </c>
    </row>
    <row r="116" spans="1:6" x14ac:dyDescent="0.3">
      <c r="A116" s="5" t="s">
        <v>122</v>
      </c>
      <c r="B116" s="9">
        <v>88.5</v>
      </c>
      <c r="C116" s="9">
        <v>0.6</v>
      </c>
      <c r="D116" s="9">
        <v>0.7</v>
      </c>
      <c r="E116" s="9">
        <v>0.2</v>
      </c>
      <c r="F116" s="9">
        <v>7.1</v>
      </c>
    </row>
    <row r="117" spans="1:6" x14ac:dyDescent="0.3">
      <c r="A117" s="6" t="s">
        <v>123</v>
      </c>
      <c r="B117" s="10">
        <v>48.8</v>
      </c>
      <c r="C117" s="10">
        <v>0</v>
      </c>
      <c r="D117" s="10">
        <v>8.6999999999999993</v>
      </c>
      <c r="E117" s="10">
        <v>0.5</v>
      </c>
      <c r="F117" s="10">
        <v>1.3</v>
      </c>
    </row>
    <row r="118" spans="1:6" x14ac:dyDescent="0.3">
      <c r="A118" s="6" t="s">
        <v>124</v>
      </c>
      <c r="B118" s="10">
        <v>49.6</v>
      </c>
      <c r="C118" s="10">
        <v>0</v>
      </c>
      <c r="D118" s="10">
        <v>5.6</v>
      </c>
      <c r="E118" s="10">
        <v>0.6</v>
      </c>
      <c r="F118" s="10">
        <v>1.1000000000000001</v>
      </c>
    </row>
    <row r="119" spans="1:6" x14ac:dyDescent="0.3">
      <c r="A119" s="6" t="s">
        <v>125</v>
      </c>
      <c r="B119" s="10">
        <v>91.1</v>
      </c>
      <c r="C119" s="10">
        <v>0.6</v>
      </c>
      <c r="D119" s="10">
        <v>0.1</v>
      </c>
      <c r="E119" s="10">
        <v>0</v>
      </c>
      <c r="F119" s="10">
        <v>7.5</v>
      </c>
    </row>
    <row r="120" spans="1:6" x14ac:dyDescent="0.3">
      <c r="A120" s="6" t="s">
        <v>126</v>
      </c>
      <c r="B120" s="10">
        <v>50.8</v>
      </c>
      <c r="C120" s="10">
        <v>0</v>
      </c>
      <c r="D120" s="10">
        <v>10.4</v>
      </c>
      <c r="E120" s="10">
        <v>6.6</v>
      </c>
      <c r="F120" s="10">
        <v>1.4</v>
      </c>
    </row>
    <row r="121" spans="1:6" x14ac:dyDescent="0.3">
      <c r="A121" s="6" t="s">
        <v>127</v>
      </c>
      <c r="B121" s="10">
        <v>59.1</v>
      </c>
      <c r="C121" s="10">
        <v>0</v>
      </c>
      <c r="D121" s="10">
        <v>8.6</v>
      </c>
      <c r="E121" s="10">
        <v>1.6</v>
      </c>
      <c r="F121" s="10">
        <v>1</v>
      </c>
    </row>
    <row r="122" spans="1:6" x14ac:dyDescent="0.3">
      <c r="A122" s="16" t="s">
        <v>146</v>
      </c>
      <c r="B122" s="16"/>
      <c r="C122" s="16"/>
      <c r="D122" s="16"/>
      <c r="E122" s="16"/>
      <c r="F122" s="16"/>
    </row>
    <row r="123" spans="1:6" x14ac:dyDescent="0.3">
      <c r="A123" s="17" t="s">
        <v>129</v>
      </c>
      <c r="B123" s="13"/>
      <c r="C123" s="13"/>
      <c r="D123" s="13"/>
      <c r="E123" s="13"/>
      <c r="F123" s="13"/>
    </row>
  </sheetData>
  <mergeCells count="5">
    <mergeCell ref="H1:J2"/>
    <mergeCell ref="A1:F1"/>
    <mergeCell ref="A3:F3"/>
    <mergeCell ref="A122:F122"/>
    <mergeCell ref="A123:F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23"/>
  <sheetViews>
    <sheetView workbookViewId="0">
      <selection sqref="A1:J1"/>
    </sheetView>
  </sheetViews>
  <sheetFormatPr baseColWidth="10" defaultRowHeight="15.75" x14ac:dyDescent="0.3"/>
  <cols>
    <col min="1" max="1" width="18.625" customWidth="1"/>
    <col min="2" max="2" width="10.125" customWidth="1"/>
    <col min="3" max="3" width="9.75" customWidth="1"/>
    <col min="4" max="4" width="8.25" customWidth="1"/>
    <col min="5" max="5" width="9" customWidth="1"/>
    <col min="6" max="6" width="9.125" customWidth="1"/>
    <col min="7" max="7" width="7.75" customWidth="1"/>
    <col min="8" max="8" width="9.375" customWidth="1"/>
    <col min="9" max="9" width="8.75" customWidth="1"/>
    <col min="10" max="10" width="9.375" customWidth="1"/>
  </cols>
  <sheetData>
    <row r="1" spans="1:14" ht="15" customHeight="1" x14ac:dyDescent="0.3">
      <c r="A1" s="14" t="s">
        <v>147</v>
      </c>
      <c r="B1" s="13"/>
      <c r="C1" s="13"/>
      <c r="D1" s="13"/>
      <c r="E1" s="13"/>
      <c r="F1" s="13"/>
      <c r="G1" s="13"/>
      <c r="H1" s="13"/>
      <c r="I1" s="13"/>
      <c r="J1" s="13"/>
      <c r="L1" s="12" t="str">
        <f>HYPERLINK("#'sommaire'!A1", "Retour sommaire")</f>
        <v>Retour sommaire</v>
      </c>
      <c r="M1" s="13"/>
      <c r="N1" s="13"/>
    </row>
    <row r="2" spans="1:14" x14ac:dyDescent="0.3">
      <c r="L2" s="13"/>
      <c r="M2" s="13"/>
      <c r="N2" s="13"/>
    </row>
    <row r="3" spans="1:14" x14ac:dyDescent="0.3">
      <c r="A3" s="15" t="s">
        <v>5</v>
      </c>
      <c r="B3" s="13"/>
      <c r="C3" s="13"/>
      <c r="D3" s="13"/>
      <c r="E3" s="13"/>
      <c r="F3" s="13"/>
      <c r="G3" s="13"/>
      <c r="H3" s="13"/>
      <c r="I3" s="13"/>
      <c r="J3" s="13"/>
    </row>
    <row r="4" spans="1:14" ht="78.75" x14ac:dyDescent="0.3">
      <c r="A4" s="4" t="s">
        <v>6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153</v>
      </c>
      <c r="H4" s="4" t="s">
        <v>154</v>
      </c>
      <c r="I4" s="4" t="s">
        <v>155</v>
      </c>
      <c r="J4" s="4" t="s">
        <v>10</v>
      </c>
    </row>
    <row r="5" spans="1:14" x14ac:dyDescent="0.3">
      <c r="A5" s="5" t="s">
        <v>11</v>
      </c>
      <c r="B5" s="7">
        <v>31181709</v>
      </c>
      <c r="C5" s="7">
        <v>15890582</v>
      </c>
      <c r="D5" s="7">
        <v>270350</v>
      </c>
      <c r="E5" s="7">
        <v>1661432</v>
      </c>
      <c r="F5" s="7">
        <v>405929</v>
      </c>
      <c r="G5" s="7">
        <v>432391</v>
      </c>
      <c r="H5" s="7">
        <v>2609907</v>
      </c>
      <c r="I5" s="7">
        <v>11391647</v>
      </c>
      <c r="J5" s="7">
        <v>63843946</v>
      </c>
    </row>
    <row r="6" spans="1:14" ht="31.5" x14ac:dyDescent="0.3">
      <c r="A6" s="5" t="s">
        <v>12</v>
      </c>
      <c r="B6" s="7">
        <v>31008505</v>
      </c>
      <c r="C6" s="7">
        <v>15889155</v>
      </c>
      <c r="D6" s="7">
        <v>261726</v>
      </c>
      <c r="E6" s="7">
        <v>1638695</v>
      </c>
      <c r="F6" s="7">
        <v>397783</v>
      </c>
      <c r="G6" s="7">
        <v>413275</v>
      </c>
      <c r="H6" s="7">
        <v>2554442</v>
      </c>
      <c r="I6" s="7">
        <v>2755670</v>
      </c>
      <c r="J6" s="7">
        <v>54919252</v>
      </c>
    </row>
    <row r="7" spans="1:14" x14ac:dyDescent="0.3">
      <c r="A7" s="5" t="s">
        <v>13</v>
      </c>
      <c r="B7" s="7">
        <v>596136</v>
      </c>
      <c r="C7" s="7">
        <v>290263</v>
      </c>
      <c r="D7" s="7">
        <v>14024</v>
      </c>
      <c r="E7" s="7">
        <v>81797</v>
      </c>
      <c r="F7" s="7">
        <v>27842</v>
      </c>
      <c r="G7" s="7">
        <v>32169</v>
      </c>
      <c r="H7" s="7">
        <v>124014</v>
      </c>
      <c r="I7" s="7">
        <v>40755</v>
      </c>
      <c r="J7" s="7">
        <v>1207000</v>
      </c>
    </row>
    <row r="8" spans="1:14" x14ac:dyDescent="0.3">
      <c r="A8" s="6" t="s">
        <v>14</v>
      </c>
      <c r="B8" s="8">
        <v>16</v>
      </c>
      <c r="C8" s="8">
        <v>975</v>
      </c>
      <c r="D8" s="8">
        <v>100</v>
      </c>
      <c r="E8" s="8">
        <v>3151</v>
      </c>
      <c r="F8" s="8">
        <v>1058</v>
      </c>
      <c r="G8" s="8">
        <v>1156</v>
      </c>
      <c r="H8" s="8">
        <v>3742</v>
      </c>
      <c r="I8" s="8">
        <v>318</v>
      </c>
      <c r="J8" s="8">
        <v>10515</v>
      </c>
    </row>
    <row r="9" spans="1:14" x14ac:dyDescent="0.3">
      <c r="A9" s="6" t="s">
        <v>15</v>
      </c>
      <c r="B9" s="8">
        <v>348482</v>
      </c>
      <c r="C9" s="8">
        <v>142232</v>
      </c>
      <c r="D9" s="8">
        <v>5232</v>
      </c>
      <c r="E9" s="8">
        <v>25999</v>
      </c>
      <c r="F9" s="8">
        <v>5717</v>
      </c>
      <c r="G9" s="8">
        <v>8641</v>
      </c>
      <c r="H9" s="8">
        <v>35788</v>
      </c>
      <c r="I9" s="8">
        <v>20737</v>
      </c>
      <c r="J9" s="8">
        <v>592827</v>
      </c>
    </row>
    <row r="10" spans="1:14" x14ac:dyDescent="0.3">
      <c r="A10" s="6" t="s">
        <v>16</v>
      </c>
      <c r="B10" s="8">
        <v>95068</v>
      </c>
      <c r="C10" s="8">
        <v>72644</v>
      </c>
      <c r="D10" s="8">
        <v>2423</v>
      </c>
      <c r="E10" s="8">
        <v>15209</v>
      </c>
      <c r="F10" s="8">
        <v>5059</v>
      </c>
      <c r="G10" s="8">
        <v>8119</v>
      </c>
      <c r="H10" s="8">
        <v>24164</v>
      </c>
      <c r="I10" s="8">
        <v>8008</v>
      </c>
      <c r="J10" s="8">
        <v>230695</v>
      </c>
    </row>
    <row r="11" spans="1:14" x14ac:dyDescent="0.3">
      <c r="A11" s="6" t="s">
        <v>17</v>
      </c>
      <c r="B11" s="8">
        <v>89172</v>
      </c>
      <c r="C11" s="8">
        <v>42277</v>
      </c>
      <c r="D11" s="8">
        <v>2390</v>
      </c>
      <c r="E11" s="8">
        <v>11367</v>
      </c>
      <c r="F11" s="8">
        <v>5268</v>
      </c>
      <c r="G11" s="8">
        <v>4169</v>
      </c>
      <c r="H11" s="8">
        <v>22324</v>
      </c>
      <c r="I11" s="8">
        <v>4986</v>
      </c>
      <c r="J11" s="8">
        <v>181952</v>
      </c>
    </row>
    <row r="12" spans="1:14" x14ac:dyDescent="0.3">
      <c r="A12" s="6" t="s">
        <v>18</v>
      </c>
      <c r="B12" s="8">
        <v>271</v>
      </c>
      <c r="C12" s="8">
        <v>2111</v>
      </c>
      <c r="D12" s="8">
        <v>285</v>
      </c>
      <c r="E12" s="8">
        <v>3805</v>
      </c>
      <c r="F12" s="8">
        <v>2207</v>
      </c>
      <c r="G12" s="8">
        <v>1746</v>
      </c>
      <c r="H12" s="8">
        <v>6307</v>
      </c>
      <c r="I12" s="8">
        <v>844</v>
      </c>
      <c r="J12" s="8">
        <v>17576</v>
      </c>
    </row>
    <row r="13" spans="1:14" x14ac:dyDescent="0.3">
      <c r="A13" s="6" t="s">
        <v>19</v>
      </c>
      <c r="B13" s="8">
        <v>689</v>
      </c>
      <c r="C13" s="8">
        <v>1762</v>
      </c>
      <c r="D13" s="8">
        <v>937</v>
      </c>
      <c r="E13" s="8">
        <v>6071</v>
      </c>
      <c r="F13" s="8">
        <v>3095</v>
      </c>
      <c r="G13" s="8">
        <v>1682</v>
      </c>
      <c r="H13" s="8">
        <v>8466</v>
      </c>
      <c r="I13" s="8">
        <v>889</v>
      </c>
      <c r="J13" s="8">
        <v>23592</v>
      </c>
    </row>
    <row r="14" spans="1:14" x14ac:dyDescent="0.3">
      <c r="A14" s="6" t="s">
        <v>20</v>
      </c>
      <c r="B14" s="8">
        <v>1440</v>
      </c>
      <c r="C14" s="8">
        <v>2621</v>
      </c>
      <c r="D14" s="8">
        <v>740</v>
      </c>
      <c r="E14" s="8">
        <v>5813</v>
      </c>
      <c r="F14" s="8">
        <v>2121</v>
      </c>
      <c r="G14" s="8">
        <v>2393</v>
      </c>
      <c r="H14" s="8">
        <v>8384</v>
      </c>
      <c r="I14" s="8">
        <v>1067</v>
      </c>
      <c r="J14" s="8">
        <v>24579</v>
      </c>
    </row>
    <row r="15" spans="1:14" x14ac:dyDescent="0.3">
      <c r="A15" s="6" t="s">
        <v>21</v>
      </c>
      <c r="B15" s="8">
        <v>60998</v>
      </c>
      <c r="C15" s="8">
        <v>25642</v>
      </c>
      <c r="D15" s="8">
        <v>1918</v>
      </c>
      <c r="E15" s="8">
        <v>10382</v>
      </c>
      <c r="F15" s="8">
        <v>3317</v>
      </c>
      <c r="G15" s="8">
        <v>4263</v>
      </c>
      <c r="H15" s="8">
        <v>14838</v>
      </c>
      <c r="I15" s="8">
        <v>3905</v>
      </c>
      <c r="J15" s="8">
        <v>125263</v>
      </c>
    </row>
    <row r="16" spans="1:14" x14ac:dyDescent="0.3">
      <c r="A16" s="5" t="s">
        <v>22</v>
      </c>
      <c r="B16" s="7">
        <v>2455779</v>
      </c>
      <c r="C16" s="7">
        <v>969277</v>
      </c>
      <c r="D16" s="7">
        <v>13187</v>
      </c>
      <c r="E16" s="7">
        <v>108862</v>
      </c>
      <c r="F16" s="7">
        <v>25664</v>
      </c>
      <c r="G16" s="7">
        <v>28920</v>
      </c>
      <c r="H16" s="7">
        <v>174224</v>
      </c>
      <c r="I16" s="7">
        <v>177642</v>
      </c>
      <c r="J16" s="7">
        <v>3953556</v>
      </c>
    </row>
    <row r="17" spans="1:10" x14ac:dyDescent="0.3">
      <c r="A17" s="6" t="s">
        <v>23</v>
      </c>
      <c r="B17" s="8">
        <v>466233</v>
      </c>
      <c r="C17" s="8">
        <v>184955</v>
      </c>
      <c r="D17" s="8">
        <v>2072</v>
      </c>
      <c r="E17" s="8">
        <v>14499</v>
      </c>
      <c r="F17" s="8">
        <v>5328</v>
      </c>
      <c r="G17" s="8">
        <v>4494</v>
      </c>
      <c r="H17" s="8">
        <v>26143</v>
      </c>
      <c r="I17" s="8">
        <v>27287</v>
      </c>
      <c r="J17" s="8">
        <v>731010</v>
      </c>
    </row>
    <row r="18" spans="1:10" x14ac:dyDescent="0.3">
      <c r="A18" s="6" t="s">
        <v>24</v>
      </c>
      <c r="B18" s="8">
        <v>460197</v>
      </c>
      <c r="C18" s="8">
        <v>71380</v>
      </c>
      <c r="D18" s="8">
        <v>1741</v>
      </c>
      <c r="E18" s="8">
        <v>15791</v>
      </c>
      <c r="F18" s="8">
        <v>4550</v>
      </c>
      <c r="G18" s="8">
        <v>3544</v>
      </c>
      <c r="H18" s="8">
        <v>22447</v>
      </c>
      <c r="I18" s="8">
        <v>13535</v>
      </c>
      <c r="J18" s="8">
        <v>593186</v>
      </c>
    </row>
    <row r="19" spans="1:10" x14ac:dyDescent="0.3">
      <c r="A19" s="6" t="s">
        <v>25</v>
      </c>
      <c r="B19" s="8">
        <v>482079</v>
      </c>
      <c r="C19" s="8">
        <v>128988</v>
      </c>
      <c r="D19" s="8">
        <v>1288</v>
      </c>
      <c r="E19" s="8">
        <v>16285</v>
      </c>
      <c r="F19" s="8">
        <v>2372</v>
      </c>
      <c r="G19" s="8">
        <v>2489</v>
      </c>
      <c r="H19" s="8">
        <v>22127</v>
      </c>
      <c r="I19" s="8">
        <v>34684</v>
      </c>
      <c r="J19" s="8">
        <v>690312</v>
      </c>
    </row>
    <row r="20" spans="1:10" x14ac:dyDescent="0.3">
      <c r="A20" s="6" t="s">
        <v>26</v>
      </c>
      <c r="B20" s="8">
        <v>359381</v>
      </c>
      <c r="C20" s="8">
        <v>159956</v>
      </c>
      <c r="D20" s="8">
        <v>2118</v>
      </c>
      <c r="E20" s="8">
        <v>22547</v>
      </c>
      <c r="F20" s="8">
        <v>4501</v>
      </c>
      <c r="G20" s="8">
        <v>4269</v>
      </c>
      <c r="H20" s="8">
        <v>37425</v>
      </c>
      <c r="I20" s="8">
        <v>25192</v>
      </c>
      <c r="J20" s="8">
        <v>615388</v>
      </c>
    </row>
    <row r="21" spans="1:10" x14ac:dyDescent="0.3">
      <c r="A21" s="6" t="s">
        <v>27</v>
      </c>
      <c r="B21" s="8">
        <v>312836</v>
      </c>
      <c r="C21" s="8">
        <v>226560</v>
      </c>
      <c r="D21" s="8">
        <v>2264</v>
      </c>
      <c r="E21" s="8">
        <v>17242</v>
      </c>
      <c r="F21" s="8">
        <v>3183</v>
      </c>
      <c r="G21" s="8">
        <v>6510</v>
      </c>
      <c r="H21" s="8">
        <v>29651</v>
      </c>
      <c r="I21" s="8">
        <v>44096</v>
      </c>
      <c r="J21" s="8">
        <v>642342</v>
      </c>
    </row>
    <row r="22" spans="1:10" x14ac:dyDescent="0.3">
      <c r="A22" s="6" t="s">
        <v>28</v>
      </c>
      <c r="B22" s="8">
        <v>375054</v>
      </c>
      <c r="C22" s="8">
        <v>197437</v>
      </c>
      <c r="D22" s="8">
        <v>3704</v>
      </c>
      <c r="E22" s="8">
        <v>22497</v>
      </c>
      <c r="F22" s="8">
        <v>5731</v>
      </c>
      <c r="G22" s="8">
        <v>7614</v>
      </c>
      <c r="H22" s="8">
        <v>36432</v>
      </c>
      <c r="I22" s="8">
        <v>32849</v>
      </c>
      <c r="J22" s="8">
        <v>681318</v>
      </c>
    </row>
    <row r="23" spans="1:10" ht="31.5" x14ac:dyDescent="0.3">
      <c r="A23" s="5" t="s">
        <v>29</v>
      </c>
      <c r="B23" s="7">
        <v>2625210</v>
      </c>
      <c r="C23" s="7">
        <v>1749431</v>
      </c>
      <c r="D23" s="7">
        <v>14604</v>
      </c>
      <c r="E23" s="7">
        <v>122166</v>
      </c>
      <c r="F23" s="7">
        <v>19609</v>
      </c>
      <c r="G23" s="7">
        <v>21698</v>
      </c>
      <c r="H23" s="7">
        <v>150994</v>
      </c>
      <c r="I23" s="7">
        <v>102366</v>
      </c>
      <c r="J23" s="7">
        <v>4806078</v>
      </c>
    </row>
    <row r="24" spans="1:10" x14ac:dyDescent="0.3">
      <c r="A24" s="6" t="s">
        <v>30</v>
      </c>
      <c r="B24" s="8">
        <v>482476</v>
      </c>
      <c r="C24" s="8">
        <v>326966</v>
      </c>
      <c r="D24" s="8">
        <v>2977</v>
      </c>
      <c r="E24" s="8">
        <v>25684</v>
      </c>
      <c r="F24" s="8">
        <v>3940</v>
      </c>
      <c r="G24" s="8">
        <v>3407</v>
      </c>
      <c r="H24" s="8">
        <v>20620</v>
      </c>
      <c r="I24" s="8">
        <v>14291</v>
      </c>
      <c r="J24" s="8">
        <v>880362</v>
      </c>
    </row>
    <row r="25" spans="1:10" x14ac:dyDescent="0.3">
      <c r="A25" s="6" t="s">
        <v>31</v>
      </c>
      <c r="B25" s="8">
        <v>243067</v>
      </c>
      <c r="C25" s="8">
        <v>229319</v>
      </c>
      <c r="D25" s="8">
        <v>1998</v>
      </c>
      <c r="E25" s="8">
        <v>13986</v>
      </c>
      <c r="F25" s="8">
        <v>3536</v>
      </c>
      <c r="G25" s="8">
        <v>3806</v>
      </c>
      <c r="H25" s="8">
        <v>19379</v>
      </c>
      <c r="I25" s="8">
        <v>10810</v>
      </c>
      <c r="J25" s="8">
        <v>525901</v>
      </c>
    </row>
    <row r="26" spans="1:10" x14ac:dyDescent="0.3">
      <c r="A26" s="6" t="s">
        <v>32</v>
      </c>
      <c r="B26" s="8">
        <v>215566</v>
      </c>
      <c r="C26" s="8">
        <v>239964</v>
      </c>
      <c r="D26" s="8">
        <v>1860</v>
      </c>
      <c r="E26" s="8">
        <v>13417</v>
      </c>
      <c r="F26" s="8">
        <v>1748</v>
      </c>
      <c r="G26" s="8">
        <v>2586</v>
      </c>
      <c r="H26" s="8">
        <v>16061</v>
      </c>
      <c r="I26" s="8">
        <v>13667</v>
      </c>
      <c r="J26" s="8">
        <v>504870</v>
      </c>
    </row>
    <row r="27" spans="1:10" x14ac:dyDescent="0.3">
      <c r="A27" s="6" t="s">
        <v>33</v>
      </c>
      <c r="B27" s="8">
        <v>400680</v>
      </c>
      <c r="C27" s="8">
        <v>238522</v>
      </c>
      <c r="D27" s="8">
        <v>1072</v>
      </c>
      <c r="E27" s="8">
        <v>12027</v>
      </c>
      <c r="F27" s="8">
        <v>1839</v>
      </c>
      <c r="G27" s="8">
        <v>1828</v>
      </c>
      <c r="H27" s="8">
        <v>16182</v>
      </c>
      <c r="I27" s="8">
        <v>15131</v>
      </c>
      <c r="J27" s="8">
        <v>687280</v>
      </c>
    </row>
    <row r="28" spans="1:10" x14ac:dyDescent="0.3">
      <c r="A28" s="6" t="s">
        <v>34</v>
      </c>
      <c r="B28" s="8">
        <v>255203</v>
      </c>
      <c r="C28" s="8">
        <v>239096</v>
      </c>
      <c r="D28" s="8">
        <v>1794</v>
      </c>
      <c r="E28" s="8">
        <v>12663</v>
      </c>
      <c r="F28" s="8">
        <v>1986</v>
      </c>
      <c r="G28" s="8">
        <v>2198</v>
      </c>
      <c r="H28" s="8">
        <v>14894</v>
      </c>
      <c r="I28" s="8">
        <v>11173</v>
      </c>
      <c r="J28" s="8">
        <v>539006</v>
      </c>
    </row>
    <row r="29" spans="1:10" x14ac:dyDescent="0.3">
      <c r="A29" s="6" t="s">
        <v>35</v>
      </c>
      <c r="B29" s="8">
        <v>560649</v>
      </c>
      <c r="C29" s="8">
        <v>208191</v>
      </c>
      <c r="D29" s="8">
        <v>2698</v>
      </c>
      <c r="E29" s="8">
        <v>24239</v>
      </c>
      <c r="F29" s="8">
        <v>3259</v>
      </c>
      <c r="G29" s="8">
        <v>4151</v>
      </c>
      <c r="H29" s="8">
        <v>36488</v>
      </c>
      <c r="I29" s="8">
        <v>21739</v>
      </c>
      <c r="J29" s="8">
        <v>861414</v>
      </c>
    </row>
    <row r="30" spans="1:10" x14ac:dyDescent="0.3">
      <c r="A30" s="6" t="s">
        <v>36</v>
      </c>
      <c r="B30" s="8">
        <v>445760</v>
      </c>
      <c r="C30" s="8">
        <v>240091</v>
      </c>
      <c r="D30" s="8">
        <v>2053</v>
      </c>
      <c r="E30" s="8">
        <v>17594</v>
      </c>
      <c r="F30" s="8">
        <v>2553</v>
      </c>
      <c r="G30" s="8">
        <v>2612</v>
      </c>
      <c r="H30" s="8">
        <v>21939</v>
      </c>
      <c r="I30" s="8">
        <v>13581</v>
      </c>
      <c r="J30" s="8">
        <v>746183</v>
      </c>
    </row>
    <row r="31" spans="1:10" x14ac:dyDescent="0.3">
      <c r="A31" s="6" t="s">
        <v>37</v>
      </c>
      <c r="B31" s="8">
        <v>21809</v>
      </c>
      <c r="C31" s="8">
        <v>27281</v>
      </c>
      <c r="D31" s="8">
        <v>152</v>
      </c>
      <c r="E31" s="8">
        <v>2556</v>
      </c>
      <c r="F31" s="8">
        <v>747</v>
      </c>
      <c r="G31" s="8">
        <v>1110</v>
      </c>
      <c r="H31" s="8">
        <v>5430</v>
      </c>
      <c r="I31" s="8">
        <v>1975</v>
      </c>
      <c r="J31" s="8">
        <v>61062</v>
      </c>
    </row>
    <row r="32" spans="1:10" x14ac:dyDescent="0.3">
      <c r="A32" s="5" t="s">
        <v>38</v>
      </c>
      <c r="B32" s="7">
        <v>2179747</v>
      </c>
      <c r="C32" s="7">
        <v>430374</v>
      </c>
      <c r="D32" s="7">
        <v>14997</v>
      </c>
      <c r="E32" s="7">
        <v>94205</v>
      </c>
      <c r="F32" s="7">
        <v>20685</v>
      </c>
      <c r="G32" s="7">
        <v>26907</v>
      </c>
      <c r="H32" s="7">
        <v>170822</v>
      </c>
      <c r="I32" s="7">
        <v>69576</v>
      </c>
      <c r="J32" s="7">
        <v>3007314</v>
      </c>
    </row>
    <row r="33" spans="1:10" x14ac:dyDescent="0.3">
      <c r="A33" s="6" t="s">
        <v>39</v>
      </c>
      <c r="B33" s="8">
        <v>423920</v>
      </c>
      <c r="C33" s="8">
        <v>53545</v>
      </c>
      <c r="D33" s="8">
        <v>3094</v>
      </c>
      <c r="E33" s="8">
        <v>17342</v>
      </c>
      <c r="F33" s="8">
        <v>4739</v>
      </c>
      <c r="G33" s="8">
        <v>7305</v>
      </c>
      <c r="H33" s="8">
        <v>36549</v>
      </c>
      <c r="I33" s="8">
        <v>13949</v>
      </c>
      <c r="J33" s="8">
        <v>560443</v>
      </c>
    </row>
    <row r="34" spans="1:10" x14ac:dyDescent="0.3">
      <c r="A34" s="6" t="s">
        <v>40</v>
      </c>
      <c r="B34" s="8">
        <v>395408</v>
      </c>
      <c r="C34" s="8">
        <v>129902</v>
      </c>
      <c r="D34" s="8">
        <v>3133</v>
      </c>
      <c r="E34" s="8">
        <v>18291</v>
      </c>
      <c r="F34" s="8">
        <v>3782</v>
      </c>
      <c r="G34" s="8">
        <v>3943</v>
      </c>
      <c r="H34" s="8">
        <v>37053</v>
      </c>
      <c r="I34" s="8">
        <v>11450</v>
      </c>
      <c r="J34" s="8">
        <v>602963</v>
      </c>
    </row>
    <row r="35" spans="1:10" x14ac:dyDescent="0.3">
      <c r="A35" s="6" t="s">
        <v>41</v>
      </c>
      <c r="B35" s="8">
        <v>484363</v>
      </c>
      <c r="C35" s="8">
        <v>33439</v>
      </c>
      <c r="D35" s="8">
        <v>2112</v>
      </c>
      <c r="E35" s="8">
        <v>17151</v>
      </c>
      <c r="F35" s="8">
        <v>4654</v>
      </c>
      <c r="G35" s="8">
        <v>6746</v>
      </c>
      <c r="H35" s="8">
        <v>33303</v>
      </c>
      <c r="I35" s="8">
        <v>17376</v>
      </c>
      <c r="J35" s="8">
        <v>599143</v>
      </c>
    </row>
    <row r="36" spans="1:10" x14ac:dyDescent="0.3">
      <c r="A36" s="6" t="s">
        <v>42</v>
      </c>
      <c r="B36" s="8">
        <v>452590</v>
      </c>
      <c r="C36" s="8">
        <v>105853</v>
      </c>
      <c r="D36" s="8">
        <v>1696</v>
      </c>
      <c r="E36" s="8">
        <v>13643</v>
      </c>
      <c r="F36" s="8">
        <v>2205</v>
      </c>
      <c r="G36" s="8">
        <v>4214</v>
      </c>
      <c r="H36" s="8">
        <v>22203</v>
      </c>
      <c r="I36" s="8">
        <v>11971</v>
      </c>
      <c r="J36" s="8">
        <v>614374</v>
      </c>
    </row>
    <row r="37" spans="1:10" x14ac:dyDescent="0.3">
      <c r="A37" s="6" t="s">
        <v>43</v>
      </c>
      <c r="B37" s="8">
        <v>423466</v>
      </c>
      <c r="C37" s="8">
        <v>107635</v>
      </c>
      <c r="D37" s="8">
        <v>4962</v>
      </c>
      <c r="E37" s="8">
        <v>27779</v>
      </c>
      <c r="F37" s="8">
        <v>5306</v>
      </c>
      <c r="G37" s="8">
        <v>4698</v>
      </c>
      <c r="H37" s="8">
        <v>41715</v>
      </c>
      <c r="I37" s="8">
        <v>14831</v>
      </c>
      <c r="J37" s="8">
        <v>630391</v>
      </c>
    </row>
    <row r="38" spans="1:10" x14ac:dyDescent="0.3">
      <c r="A38" s="5" t="s">
        <v>44</v>
      </c>
      <c r="B38" s="7">
        <v>2252972</v>
      </c>
      <c r="C38" s="7">
        <v>473175</v>
      </c>
      <c r="D38" s="7">
        <v>25055</v>
      </c>
      <c r="E38" s="7">
        <v>118638</v>
      </c>
      <c r="F38" s="7">
        <v>31309</v>
      </c>
      <c r="G38" s="7">
        <v>31338</v>
      </c>
      <c r="H38" s="7">
        <v>174250</v>
      </c>
      <c r="I38" s="7">
        <v>90127</v>
      </c>
      <c r="J38" s="7">
        <v>3196864</v>
      </c>
    </row>
    <row r="39" spans="1:10" x14ac:dyDescent="0.3">
      <c r="A39" s="6" t="s">
        <v>45</v>
      </c>
      <c r="B39" s="8">
        <v>520306</v>
      </c>
      <c r="C39" s="8">
        <v>146637</v>
      </c>
      <c r="D39" s="8">
        <v>3655</v>
      </c>
      <c r="E39" s="8">
        <v>19683</v>
      </c>
      <c r="F39" s="8">
        <v>4043</v>
      </c>
      <c r="G39" s="8">
        <v>3966</v>
      </c>
      <c r="H39" s="8">
        <v>24520</v>
      </c>
      <c r="I39" s="8">
        <v>19145</v>
      </c>
      <c r="J39" s="8">
        <v>741954</v>
      </c>
    </row>
    <row r="40" spans="1:10" x14ac:dyDescent="0.3">
      <c r="A40" s="6" t="s">
        <v>46</v>
      </c>
      <c r="B40" s="8">
        <v>377490</v>
      </c>
      <c r="C40" s="8">
        <v>60246</v>
      </c>
      <c r="D40" s="8">
        <v>9524</v>
      </c>
      <c r="E40" s="8">
        <v>31273</v>
      </c>
      <c r="F40" s="8">
        <v>11072</v>
      </c>
      <c r="G40" s="8">
        <v>10001</v>
      </c>
      <c r="H40" s="8">
        <v>54412</v>
      </c>
      <c r="I40" s="8">
        <v>20427</v>
      </c>
      <c r="J40" s="8">
        <v>574446</v>
      </c>
    </row>
    <row r="41" spans="1:10" x14ac:dyDescent="0.3">
      <c r="A41" s="6" t="s">
        <v>47</v>
      </c>
      <c r="B41" s="8">
        <v>383688</v>
      </c>
      <c r="C41" s="8">
        <v>132776</v>
      </c>
      <c r="D41" s="8">
        <v>4041</v>
      </c>
      <c r="E41" s="8">
        <v>18928</v>
      </c>
      <c r="F41" s="8">
        <v>4886</v>
      </c>
      <c r="G41" s="8">
        <v>4676</v>
      </c>
      <c r="H41" s="8">
        <v>27521</v>
      </c>
      <c r="I41" s="8">
        <v>12509</v>
      </c>
      <c r="J41" s="8">
        <v>589025</v>
      </c>
    </row>
    <row r="42" spans="1:10" x14ac:dyDescent="0.3">
      <c r="A42" s="6" t="s">
        <v>48</v>
      </c>
      <c r="B42" s="8">
        <v>489207</v>
      </c>
      <c r="C42" s="8">
        <v>67035</v>
      </c>
      <c r="D42" s="8">
        <v>5659</v>
      </c>
      <c r="E42" s="8">
        <v>29293</v>
      </c>
      <c r="F42" s="8">
        <v>7623</v>
      </c>
      <c r="G42" s="8">
        <v>7874</v>
      </c>
      <c r="H42" s="8">
        <v>44311</v>
      </c>
      <c r="I42" s="8">
        <v>19649</v>
      </c>
      <c r="J42" s="8">
        <v>670649</v>
      </c>
    </row>
    <row r="43" spans="1:10" x14ac:dyDescent="0.3">
      <c r="A43" s="6" t="s">
        <v>49</v>
      </c>
      <c r="B43" s="8">
        <v>482281</v>
      </c>
      <c r="C43" s="8">
        <v>66480</v>
      </c>
      <c r="D43" s="8">
        <v>2177</v>
      </c>
      <c r="E43" s="8">
        <v>19461</v>
      </c>
      <c r="F43" s="8">
        <v>3686</v>
      </c>
      <c r="G43" s="8">
        <v>4822</v>
      </c>
      <c r="H43" s="8">
        <v>23486</v>
      </c>
      <c r="I43" s="8">
        <v>18397</v>
      </c>
      <c r="J43" s="8">
        <v>620790</v>
      </c>
    </row>
    <row r="44" spans="1:10" x14ac:dyDescent="0.3">
      <c r="A44" s="5" t="s">
        <v>50</v>
      </c>
      <c r="B44" s="7">
        <v>3219587</v>
      </c>
      <c r="C44" s="7">
        <v>1954303</v>
      </c>
      <c r="D44" s="7">
        <v>31165</v>
      </c>
      <c r="E44" s="7">
        <v>164828</v>
      </c>
      <c r="F44" s="7">
        <v>42441</v>
      </c>
      <c r="G44" s="7">
        <v>37130</v>
      </c>
      <c r="H44" s="7">
        <v>182732</v>
      </c>
      <c r="I44" s="7">
        <v>139912</v>
      </c>
      <c r="J44" s="7">
        <v>5772098</v>
      </c>
    </row>
    <row r="45" spans="1:10" x14ac:dyDescent="0.3">
      <c r="A45" s="6" t="s">
        <v>51</v>
      </c>
      <c r="B45" s="8">
        <v>327510</v>
      </c>
      <c r="C45" s="8">
        <v>159830</v>
      </c>
      <c r="D45" s="8">
        <v>2194</v>
      </c>
      <c r="E45" s="8">
        <v>9394</v>
      </c>
      <c r="F45" s="8">
        <v>1227</v>
      </c>
      <c r="G45" s="8">
        <v>1924</v>
      </c>
      <c r="H45" s="8">
        <v>13013</v>
      </c>
      <c r="I45" s="8">
        <v>9521</v>
      </c>
      <c r="J45" s="8">
        <v>524613</v>
      </c>
    </row>
    <row r="46" spans="1:10" x14ac:dyDescent="0.3">
      <c r="A46" s="6" t="s">
        <v>52</v>
      </c>
      <c r="B46" s="8">
        <v>393935</v>
      </c>
      <c r="C46" s="8">
        <v>152276</v>
      </c>
      <c r="D46" s="8">
        <v>2795</v>
      </c>
      <c r="E46" s="8">
        <v>13847</v>
      </c>
      <c r="F46" s="8">
        <v>4815</v>
      </c>
      <c r="G46" s="8">
        <v>2851</v>
      </c>
      <c r="H46" s="8">
        <v>15751</v>
      </c>
      <c r="I46" s="8">
        <v>16495</v>
      </c>
      <c r="J46" s="8">
        <v>602766</v>
      </c>
    </row>
    <row r="47" spans="1:10" x14ac:dyDescent="0.3">
      <c r="A47" s="6" t="s">
        <v>53</v>
      </c>
      <c r="B47" s="8">
        <v>575934</v>
      </c>
      <c r="C47" s="8">
        <v>163205</v>
      </c>
      <c r="D47" s="8">
        <v>3431</v>
      </c>
      <c r="E47" s="8">
        <v>21179</v>
      </c>
      <c r="F47" s="8">
        <v>12520</v>
      </c>
      <c r="G47" s="8">
        <v>4655</v>
      </c>
      <c r="H47" s="8">
        <v>18838</v>
      </c>
      <c r="I47" s="8">
        <v>19821</v>
      </c>
      <c r="J47" s="8">
        <v>819583</v>
      </c>
    </row>
    <row r="48" spans="1:10" x14ac:dyDescent="0.3">
      <c r="A48" s="6" t="s">
        <v>54</v>
      </c>
      <c r="B48" s="8">
        <v>336543</v>
      </c>
      <c r="C48" s="8">
        <v>251016</v>
      </c>
      <c r="D48" s="8">
        <v>1660</v>
      </c>
      <c r="E48" s="8">
        <v>11724</v>
      </c>
      <c r="F48" s="8">
        <v>1712</v>
      </c>
      <c r="G48" s="8">
        <v>2034</v>
      </c>
      <c r="H48" s="8">
        <v>9056</v>
      </c>
      <c r="I48" s="8">
        <v>11280</v>
      </c>
      <c r="J48" s="8">
        <v>625026</v>
      </c>
    </row>
    <row r="49" spans="1:10" x14ac:dyDescent="0.3">
      <c r="A49" s="6" t="s">
        <v>55</v>
      </c>
      <c r="B49" s="8">
        <v>292462</v>
      </c>
      <c r="C49" s="8">
        <v>177921</v>
      </c>
      <c r="D49" s="8">
        <v>3536</v>
      </c>
      <c r="E49" s="8">
        <v>17125</v>
      </c>
      <c r="F49" s="8">
        <v>3588</v>
      </c>
      <c r="G49" s="8">
        <v>5305</v>
      </c>
      <c r="H49" s="8">
        <v>17777</v>
      </c>
      <c r="I49" s="8">
        <v>12864</v>
      </c>
      <c r="J49" s="8">
        <v>530577</v>
      </c>
    </row>
    <row r="50" spans="1:10" x14ac:dyDescent="0.3">
      <c r="A50" s="6" t="s">
        <v>56</v>
      </c>
      <c r="B50" s="8">
        <v>349962</v>
      </c>
      <c r="C50" s="8">
        <v>231163</v>
      </c>
      <c r="D50" s="8">
        <v>1991</v>
      </c>
      <c r="E50" s="8">
        <v>13057</v>
      </c>
      <c r="F50" s="8">
        <v>1188</v>
      </c>
      <c r="G50" s="8">
        <v>3111</v>
      </c>
      <c r="H50" s="8">
        <v>8972</v>
      </c>
      <c r="I50" s="8">
        <v>11874</v>
      </c>
      <c r="J50" s="8">
        <v>621319</v>
      </c>
    </row>
    <row r="51" spans="1:10" x14ac:dyDescent="0.3">
      <c r="A51" s="6" t="s">
        <v>57</v>
      </c>
      <c r="B51" s="8">
        <v>337712</v>
      </c>
      <c r="C51" s="8">
        <v>192379</v>
      </c>
      <c r="D51" s="8">
        <v>5238</v>
      </c>
      <c r="E51" s="8">
        <v>25730</v>
      </c>
      <c r="F51" s="8">
        <v>6108</v>
      </c>
      <c r="G51" s="8">
        <v>5643</v>
      </c>
      <c r="H51" s="8">
        <v>30051</v>
      </c>
      <c r="I51" s="8">
        <v>22243</v>
      </c>
      <c r="J51" s="8">
        <v>625104</v>
      </c>
    </row>
    <row r="52" spans="1:10" x14ac:dyDescent="0.3">
      <c r="A52" s="6" t="s">
        <v>58</v>
      </c>
      <c r="B52" s="8">
        <v>216341</v>
      </c>
      <c r="C52" s="8">
        <v>185418</v>
      </c>
      <c r="D52" s="8">
        <v>4453</v>
      </c>
      <c r="E52" s="8">
        <v>22063</v>
      </c>
      <c r="F52" s="8">
        <v>4584</v>
      </c>
      <c r="G52" s="8">
        <v>5925</v>
      </c>
      <c r="H52" s="8">
        <v>26217</v>
      </c>
      <c r="I52" s="8">
        <v>14892</v>
      </c>
      <c r="J52" s="8">
        <v>479893</v>
      </c>
    </row>
    <row r="53" spans="1:10" x14ac:dyDescent="0.3">
      <c r="A53" s="6" t="s">
        <v>59</v>
      </c>
      <c r="B53" s="8">
        <v>147300</v>
      </c>
      <c r="C53" s="8">
        <v>146798</v>
      </c>
      <c r="D53" s="8">
        <v>3344</v>
      </c>
      <c r="E53" s="8">
        <v>16481</v>
      </c>
      <c r="F53" s="8">
        <v>3972</v>
      </c>
      <c r="G53" s="8">
        <v>3201</v>
      </c>
      <c r="H53" s="8">
        <v>21857</v>
      </c>
      <c r="I53" s="8">
        <v>10342</v>
      </c>
      <c r="J53" s="8">
        <v>353293</v>
      </c>
    </row>
    <row r="54" spans="1:10" x14ac:dyDescent="0.3">
      <c r="A54" s="6" t="s">
        <v>60</v>
      </c>
      <c r="B54" s="8">
        <v>241888</v>
      </c>
      <c r="C54" s="8">
        <v>294297</v>
      </c>
      <c r="D54" s="8">
        <v>2525</v>
      </c>
      <c r="E54" s="8">
        <v>14229</v>
      </c>
      <c r="F54" s="8">
        <v>2727</v>
      </c>
      <c r="G54" s="8">
        <v>2480</v>
      </c>
      <c r="H54" s="8">
        <v>21199</v>
      </c>
      <c r="I54" s="8">
        <v>10580</v>
      </c>
      <c r="J54" s="8">
        <v>589925</v>
      </c>
    </row>
    <row r="55" spans="1:10" x14ac:dyDescent="0.3">
      <c r="A55" s="5" t="s">
        <v>61</v>
      </c>
      <c r="B55" s="7">
        <v>2333077</v>
      </c>
      <c r="C55" s="7">
        <v>391751</v>
      </c>
      <c r="D55" s="7">
        <v>20961</v>
      </c>
      <c r="E55" s="7">
        <v>119119</v>
      </c>
      <c r="F55" s="7">
        <v>27524</v>
      </c>
      <c r="G55" s="7">
        <v>29786</v>
      </c>
      <c r="H55" s="7">
        <v>192495</v>
      </c>
      <c r="I55" s="7">
        <v>125673</v>
      </c>
      <c r="J55" s="7">
        <v>3240386</v>
      </c>
    </row>
    <row r="56" spans="1:10" x14ac:dyDescent="0.3">
      <c r="A56" s="6" t="s">
        <v>62</v>
      </c>
      <c r="B56" s="8">
        <v>469772</v>
      </c>
      <c r="C56" s="8">
        <v>69406</v>
      </c>
      <c r="D56" s="8">
        <v>7071</v>
      </c>
      <c r="E56" s="8">
        <v>29166</v>
      </c>
      <c r="F56" s="8">
        <v>7764</v>
      </c>
      <c r="G56" s="8">
        <v>7883</v>
      </c>
      <c r="H56" s="8">
        <v>56411</v>
      </c>
      <c r="I56" s="8">
        <v>48179</v>
      </c>
      <c r="J56" s="8">
        <v>695651</v>
      </c>
    </row>
    <row r="57" spans="1:10" x14ac:dyDescent="0.3">
      <c r="A57" s="6" t="s">
        <v>63</v>
      </c>
      <c r="B57" s="8">
        <v>509588</v>
      </c>
      <c r="C57" s="8">
        <v>103305</v>
      </c>
      <c r="D57" s="8">
        <v>4232</v>
      </c>
      <c r="E57" s="8">
        <v>27558</v>
      </c>
      <c r="F57" s="8">
        <v>6827</v>
      </c>
      <c r="G57" s="8">
        <v>7164</v>
      </c>
      <c r="H57" s="8">
        <v>40574</v>
      </c>
      <c r="I57" s="8">
        <v>24023</v>
      </c>
      <c r="J57" s="8">
        <v>723272</v>
      </c>
    </row>
    <row r="58" spans="1:10" x14ac:dyDescent="0.3">
      <c r="A58" s="6" t="s">
        <v>64</v>
      </c>
      <c r="B58" s="8">
        <v>424278</v>
      </c>
      <c r="C58" s="8">
        <v>44183</v>
      </c>
      <c r="D58" s="8">
        <v>1916</v>
      </c>
      <c r="E58" s="8">
        <v>16104</v>
      </c>
      <c r="F58" s="8">
        <v>2631</v>
      </c>
      <c r="G58" s="8">
        <v>3090</v>
      </c>
      <c r="H58" s="8">
        <v>17802</v>
      </c>
      <c r="I58" s="8">
        <v>11341</v>
      </c>
      <c r="J58" s="8">
        <v>521344</v>
      </c>
    </row>
    <row r="59" spans="1:10" x14ac:dyDescent="0.3">
      <c r="A59" s="6" t="s">
        <v>65</v>
      </c>
      <c r="B59" s="8">
        <v>416262</v>
      </c>
      <c r="C59" s="8">
        <v>126579</v>
      </c>
      <c r="D59" s="8">
        <v>3020</v>
      </c>
      <c r="E59" s="8">
        <v>19888</v>
      </c>
      <c r="F59" s="8">
        <v>4293</v>
      </c>
      <c r="G59" s="8">
        <v>5094</v>
      </c>
      <c r="H59" s="8">
        <v>34822</v>
      </c>
      <c r="I59" s="8">
        <v>14510</v>
      </c>
      <c r="J59" s="8">
        <v>624468</v>
      </c>
    </row>
    <row r="60" spans="1:10" x14ac:dyDescent="0.3">
      <c r="A60" s="6" t="s">
        <v>66</v>
      </c>
      <c r="B60" s="8">
        <v>513178</v>
      </c>
      <c r="C60" s="8">
        <v>48278</v>
      </c>
      <c r="D60" s="8">
        <v>4722</v>
      </c>
      <c r="E60" s="8">
        <v>26404</v>
      </c>
      <c r="F60" s="8">
        <v>6008</v>
      </c>
      <c r="G60" s="8">
        <v>6555</v>
      </c>
      <c r="H60" s="8">
        <v>42886</v>
      </c>
      <c r="I60" s="8">
        <v>27620</v>
      </c>
      <c r="J60" s="8">
        <v>675651</v>
      </c>
    </row>
    <row r="61" spans="1:10" x14ac:dyDescent="0.3">
      <c r="A61" s="5" t="s">
        <v>67</v>
      </c>
      <c r="B61" s="7">
        <v>1852578</v>
      </c>
      <c r="C61" s="7">
        <v>414473</v>
      </c>
      <c r="D61" s="7">
        <v>13250</v>
      </c>
      <c r="E61" s="7">
        <v>99244</v>
      </c>
      <c r="F61" s="7">
        <v>25591</v>
      </c>
      <c r="G61" s="7">
        <v>28284</v>
      </c>
      <c r="H61" s="7">
        <v>190414</v>
      </c>
      <c r="I61" s="7">
        <v>126807</v>
      </c>
      <c r="J61" s="7">
        <v>2750640</v>
      </c>
    </row>
    <row r="62" spans="1:10" x14ac:dyDescent="0.3">
      <c r="A62" s="6" t="s">
        <v>68</v>
      </c>
      <c r="B62" s="8">
        <v>489139</v>
      </c>
      <c r="C62" s="8">
        <v>108432</v>
      </c>
      <c r="D62" s="8">
        <v>2935</v>
      </c>
      <c r="E62" s="8">
        <v>22568</v>
      </c>
      <c r="F62" s="8">
        <v>4668</v>
      </c>
      <c r="G62" s="8">
        <v>6262</v>
      </c>
      <c r="H62" s="8">
        <v>44955</v>
      </c>
      <c r="I62" s="8">
        <v>20645</v>
      </c>
      <c r="J62" s="8">
        <v>699604</v>
      </c>
    </row>
    <row r="63" spans="1:10" x14ac:dyDescent="0.3">
      <c r="A63" s="6" t="s">
        <v>69</v>
      </c>
      <c r="B63" s="8">
        <v>441455</v>
      </c>
      <c r="C63" s="8">
        <v>95232</v>
      </c>
      <c r="D63" s="8">
        <v>3146</v>
      </c>
      <c r="E63" s="8">
        <v>25422</v>
      </c>
      <c r="F63" s="8">
        <v>6447</v>
      </c>
      <c r="G63" s="8">
        <v>7619</v>
      </c>
      <c r="H63" s="8">
        <v>54625</v>
      </c>
      <c r="I63" s="8">
        <v>44733</v>
      </c>
      <c r="J63" s="8">
        <v>678680</v>
      </c>
    </row>
    <row r="64" spans="1:10" x14ac:dyDescent="0.3">
      <c r="A64" s="6" t="s">
        <v>70</v>
      </c>
      <c r="B64" s="8">
        <v>499440</v>
      </c>
      <c r="C64" s="8">
        <v>77611</v>
      </c>
      <c r="D64" s="8">
        <v>3864</v>
      </c>
      <c r="E64" s="8">
        <v>26737</v>
      </c>
      <c r="F64" s="8">
        <v>6465</v>
      </c>
      <c r="G64" s="8">
        <v>7856</v>
      </c>
      <c r="H64" s="8">
        <v>43468</v>
      </c>
      <c r="I64" s="8">
        <v>19780</v>
      </c>
      <c r="J64" s="8">
        <v>685222</v>
      </c>
    </row>
    <row r="65" spans="1:10" x14ac:dyDescent="0.3">
      <c r="A65" s="6" t="s">
        <v>71</v>
      </c>
      <c r="B65" s="8">
        <v>422544</v>
      </c>
      <c r="C65" s="8">
        <v>133198</v>
      </c>
      <c r="D65" s="8">
        <v>3305</v>
      </c>
      <c r="E65" s="8">
        <v>24517</v>
      </c>
      <c r="F65" s="8">
        <v>8010</v>
      </c>
      <c r="G65" s="8">
        <v>6547</v>
      </c>
      <c r="H65" s="8">
        <v>47366</v>
      </c>
      <c r="I65" s="8">
        <v>41649</v>
      </c>
      <c r="J65" s="8">
        <v>687135</v>
      </c>
    </row>
    <row r="66" spans="1:10" x14ac:dyDescent="0.3">
      <c r="A66" s="5" t="s">
        <v>72</v>
      </c>
      <c r="B66" s="7">
        <v>4456822</v>
      </c>
      <c r="C66" s="7">
        <v>2900192</v>
      </c>
      <c r="D66" s="7">
        <v>32791</v>
      </c>
      <c r="E66" s="7">
        <v>245147</v>
      </c>
      <c r="F66" s="7">
        <v>61724</v>
      </c>
      <c r="G66" s="7">
        <v>51010</v>
      </c>
      <c r="H66" s="7">
        <v>406216</v>
      </c>
      <c r="I66" s="7">
        <v>329964</v>
      </c>
      <c r="J66" s="7">
        <v>8483866</v>
      </c>
    </row>
    <row r="67" spans="1:10" x14ac:dyDescent="0.3">
      <c r="A67" s="6" t="s">
        <v>73</v>
      </c>
      <c r="B67" s="8">
        <v>390131</v>
      </c>
      <c r="C67" s="8">
        <v>133781</v>
      </c>
      <c r="D67" s="8">
        <v>2479</v>
      </c>
      <c r="E67" s="8">
        <v>18309</v>
      </c>
      <c r="F67" s="8">
        <v>3896</v>
      </c>
      <c r="G67" s="8">
        <v>3290</v>
      </c>
      <c r="H67" s="8">
        <v>31973</v>
      </c>
      <c r="I67" s="8">
        <v>13577</v>
      </c>
      <c r="J67" s="8">
        <v>597437</v>
      </c>
    </row>
    <row r="68" spans="1:10" x14ac:dyDescent="0.3">
      <c r="A68" s="6" t="s">
        <v>74</v>
      </c>
      <c r="B68" s="8">
        <v>462340</v>
      </c>
      <c r="C68" s="8">
        <v>114051</v>
      </c>
      <c r="D68" s="8">
        <v>4168</v>
      </c>
      <c r="E68" s="8">
        <v>26351</v>
      </c>
      <c r="F68" s="8">
        <v>4450</v>
      </c>
      <c r="G68" s="8">
        <v>5153</v>
      </c>
      <c r="H68" s="8">
        <v>41267</v>
      </c>
      <c r="I68" s="8">
        <v>31504</v>
      </c>
      <c r="J68" s="8">
        <v>689285</v>
      </c>
    </row>
    <row r="69" spans="1:10" x14ac:dyDescent="0.3">
      <c r="A69" s="6" t="s">
        <v>75</v>
      </c>
      <c r="B69" s="8">
        <v>258470</v>
      </c>
      <c r="C69" s="8">
        <v>266511</v>
      </c>
      <c r="D69" s="8">
        <v>1826</v>
      </c>
      <c r="E69" s="8">
        <v>14491</v>
      </c>
      <c r="F69" s="8">
        <v>2101</v>
      </c>
      <c r="G69" s="8">
        <v>1219</v>
      </c>
      <c r="H69" s="8">
        <v>23765</v>
      </c>
      <c r="I69" s="8">
        <v>21524</v>
      </c>
      <c r="J69" s="8">
        <v>589908</v>
      </c>
    </row>
    <row r="70" spans="1:10" x14ac:dyDescent="0.3">
      <c r="A70" s="6" t="s">
        <v>76</v>
      </c>
      <c r="B70" s="8">
        <v>349109</v>
      </c>
      <c r="C70" s="8">
        <v>160292</v>
      </c>
      <c r="D70" s="8">
        <v>562</v>
      </c>
      <c r="E70" s="8">
        <v>15510</v>
      </c>
      <c r="F70" s="8">
        <v>1784</v>
      </c>
      <c r="G70" s="8">
        <v>1340</v>
      </c>
      <c r="H70" s="8">
        <v>14344</v>
      </c>
      <c r="I70" s="8">
        <v>17160</v>
      </c>
      <c r="J70" s="8">
        <v>560102</v>
      </c>
    </row>
    <row r="71" spans="1:10" x14ac:dyDescent="0.3">
      <c r="A71" s="6" t="s">
        <v>77</v>
      </c>
      <c r="B71" s="8">
        <v>374830</v>
      </c>
      <c r="C71" s="8">
        <v>431912</v>
      </c>
      <c r="D71" s="8">
        <v>2818</v>
      </c>
      <c r="E71" s="8">
        <v>25630</v>
      </c>
      <c r="F71" s="8">
        <v>4453</v>
      </c>
      <c r="G71" s="8">
        <v>4768</v>
      </c>
      <c r="H71" s="8">
        <v>46594</v>
      </c>
      <c r="I71" s="8">
        <v>31523</v>
      </c>
      <c r="J71" s="8">
        <v>922527</v>
      </c>
    </row>
    <row r="72" spans="1:10" x14ac:dyDescent="0.3">
      <c r="A72" s="6" t="s">
        <v>78</v>
      </c>
      <c r="B72" s="8">
        <v>300433</v>
      </c>
      <c r="C72" s="8">
        <v>516339</v>
      </c>
      <c r="D72" s="8">
        <v>6194</v>
      </c>
      <c r="E72" s="8">
        <v>36245</v>
      </c>
      <c r="F72" s="8">
        <v>16831</v>
      </c>
      <c r="G72" s="8">
        <v>9099</v>
      </c>
      <c r="H72" s="8">
        <v>69595</v>
      </c>
      <c r="I72" s="8">
        <v>65441</v>
      </c>
      <c r="J72" s="8">
        <v>1020177</v>
      </c>
    </row>
    <row r="73" spans="1:10" x14ac:dyDescent="0.3">
      <c r="A73" s="6" t="s">
        <v>79</v>
      </c>
      <c r="B73" s="8">
        <v>240182</v>
      </c>
      <c r="C73" s="8">
        <v>588865</v>
      </c>
      <c r="D73" s="8">
        <v>3535</v>
      </c>
      <c r="E73" s="8">
        <v>22060</v>
      </c>
      <c r="F73" s="8">
        <v>10998</v>
      </c>
      <c r="G73" s="8">
        <v>5107</v>
      </c>
      <c r="H73" s="8">
        <v>31160</v>
      </c>
      <c r="I73" s="8">
        <v>32784</v>
      </c>
      <c r="J73" s="8">
        <v>934691</v>
      </c>
    </row>
    <row r="74" spans="1:10" x14ac:dyDescent="0.3">
      <c r="A74" s="6" t="s">
        <v>80</v>
      </c>
      <c r="B74" s="8">
        <v>314972</v>
      </c>
      <c r="C74" s="8">
        <v>142652</v>
      </c>
      <c r="D74" s="8">
        <v>1819</v>
      </c>
      <c r="E74" s="8">
        <v>15909</v>
      </c>
      <c r="F74" s="8">
        <v>2845</v>
      </c>
      <c r="G74" s="8">
        <v>3421</v>
      </c>
      <c r="H74" s="8">
        <v>31644</v>
      </c>
      <c r="I74" s="8">
        <v>25195</v>
      </c>
      <c r="J74" s="8">
        <v>538457</v>
      </c>
    </row>
    <row r="75" spans="1:10" x14ac:dyDescent="0.3">
      <c r="A75" s="6" t="s">
        <v>81</v>
      </c>
      <c r="B75" s="8">
        <v>460103</v>
      </c>
      <c r="C75" s="8">
        <v>208333</v>
      </c>
      <c r="D75" s="8">
        <v>2786</v>
      </c>
      <c r="E75" s="8">
        <v>16937</v>
      </c>
      <c r="F75" s="8">
        <v>3502</v>
      </c>
      <c r="G75" s="8">
        <v>4255</v>
      </c>
      <c r="H75" s="8">
        <v>33236</v>
      </c>
      <c r="I75" s="8">
        <v>38428</v>
      </c>
      <c r="J75" s="8">
        <v>767581</v>
      </c>
    </row>
    <row r="76" spans="1:10" x14ac:dyDescent="0.3">
      <c r="A76" s="6" t="s">
        <v>82</v>
      </c>
      <c r="B76" s="8">
        <v>480624</v>
      </c>
      <c r="C76" s="8">
        <v>56792</v>
      </c>
      <c r="D76" s="8">
        <v>2880</v>
      </c>
      <c r="E76" s="8">
        <v>17822</v>
      </c>
      <c r="F76" s="8">
        <v>3828</v>
      </c>
      <c r="G76" s="8">
        <v>4148</v>
      </c>
      <c r="H76" s="8">
        <v>25773</v>
      </c>
      <c r="I76" s="8">
        <v>11828</v>
      </c>
      <c r="J76" s="8">
        <v>603695</v>
      </c>
    </row>
    <row r="77" spans="1:10" x14ac:dyDescent="0.3">
      <c r="A77" s="6" t="s">
        <v>83</v>
      </c>
      <c r="B77" s="8">
        <v>497084</v>
      </c>
      <c r="C77" s="8">
        <v>126288</v>
      </c>
      <c r="D77" s="8">
        <v>2079</v>
      </c>
      <c r="E77" s="8">
        <v>20037</v>
      </c>
      <c r="F77" s="8">
        <v>3914</v>
      </c>
      <c r="G77" s="8">
        <v>5979</v>
      </c>
      <c r="H77" s="8">
        <v>30347</v>
      </c>
      <c r="I77" s="8">
        <v>18445</v>
      </c>
      <c r="J77" s="8">
        <v>704174</v>
      </c>
    </row>
    <row r="78" spans="1:10" x14ac:dyDescent="0.3">
      <c r="A78" s="6" t="s">
        <v>84</v>
      </c>
      <c r="B78" s="8">
        <v>328543</v>
      </c>
      <c r="C78" s="8">
        <v>154375</v>
      </c>
      <c r="D78" s="8">
        <v>1643</v>
      </c>
      <c r="E78" s="8">
        <v>15845</v>
      </c>
      <c r="F78" s="8">
        <v>3122</v>
      </c>
      <c r="G78" s="8">
        <v>3231</v>
      </c>
      <c r="H78" s="8">
        <v>26517</v>
      </c>
      <c r="I78" s="8">
        <v>22555</v>
      </c>
      <c r="J78" s="8">
        <v>555831</v>
      </c>
    </row>
    <row r="79" spans="1:10" x14ac:dyDescent="0.3">
      <c r="A79" s="5" t="s">
        <v>85</v>
      </c>
      <c r="B79" s="7">
        <v>4079399</v>
      </c>
      <c r="C79" s="7">
        <v>2203337</v>
      </c>
      <c r="D79" s="7">
        <v>27453</v>
      </c>
      <c r="E79" s="7">
        <v>196769</v>
      </c>
      <c r="F79" s="7">
        <v>42503</v>
      </c>
      <c r="G79" s="7">
        <v>52163</v>
      </c>
      <c r="H79" s="7">
        <v>291874</v>
      </c>
      <c r="I79" s="7">
        <v>442330</v>
      </c>
      <c r="J79" s="7">
        <v>7335829</v>
      </c>
    </row>
    <row r="80" spans="1:10" x14ac:dyDescent="0.3">
      <c r="A80" s="6" t="s">
        <v>86</v>
      </c>
      <c r="B80" s="8">
        <v>269455</v>
      </c>
      <c r="C80" s="8">
        <v>183873</v>
      </c>
      <c r="D80" s="8">
        <v>1429</v>
      </c>
      <c r="E80" s="8">
        <v>7231</v>
      </c>
      <c r="F80" s="8">
        <v>1159</v>
      </c>
      <c r="G80" s="8">
        <v>2058</v>
      </c>
      <c r="H80" s="8">
        <v>11003</v>
      </c>
      <c r="I80" s="8">
        <v>14754</v>
      </c>
      <c r="J80" s="8">
        <v>490963</v>
      </c>
    </row>
    <row r="81" spans="1:10" x14ac:dyDescent="0.3">
      <c r="A81" s="6" t="s">
        <v>87</v>
      </c>
      <c r="B81" s="8">
        <v>286202</v>
      </c>
      <c r="C81" s="8">
        <v>226076</v>
      </c>
      <c r="D81" s="8">
        <v>3489</v>
      </c>
      <c r="E81" s="8">
        <v>16874</v>
      </c>
      <c r="F81" s="8">
        <v>2822</v>
      </c>
      <c r="G81" s="8">
        <v>5644</v>
      </c>
      <c r="H81" s="8">
        <v>16156</v>
      </c>
      <c r="I81" s="8">
        <v>77169</v>
      </c>
      <c r="J81" s="8">
        <v>634432</v>
      </c>
    </row>
    <row r="82" spans="1:10" x14ac:dyDescent="0.3">
      <c r="A82" s="6" t="s">
        <v>88</v>
      </c>
      <c r="B82" s="8">
        <v>563050</v>
      </c>
      <c r="C82" s="8">
        <v>239239</v>
      </c>
      <c r="D82" s="8">
        <v>1500</v>
      </c>
      <c r="E82" s="8">
        <v>21866</v>
      </c>
      <c r="F82" s="8">
        <v>4209</v>
      </c>
      <c r="G82" s="8">
        <v>3060</v>
      </c>
      <c r="H82" s="8">
        <v>18474</v>
      </c>
      <c r="I82" s="8">
        <v>25733</v>
      </c>
      <c r="J82" s="8">
        <v>877131</v>
      </c>
    </row>
    <row r="83" spans="1:10" x14ac:dyDescent="0.3">
      <c r="A83" s="6" t="s">
        <v>89</v>
      </c>
      <c r="B83" s="8">
        <v>227130</v>
      </c>
      <c r="C83" s="8">
        <v>246577</v>
      </c>
      <c r="D83" s="8">
        <v>4397</v>
      </c>
      <c r="E83" s="8">
        <v>20999</v>
      </c>
      <c r="F83" s="8">
        <v>4995</v>
      </c>
      <c r="G83" s="8">
        <v>5753</v>
      </c>
      <c r="H83" s="8">
        <v>32426</v>
      </c>
      <c r="I83" s="8">
        <v>44977</v>
      </c>
      <c r="J83" s="8">
        <v>587254</v>
      </c>
    </row>
    <row r="84" spans="1:10" x14ac:dyDescent="0.3">
      <c r="A84" s="6" t="s">
        <v>90</v>
      </c>
      <c r="B84" s="8">
        <v>387642</v>
      </c>
      <c r="C84" s="8">
        <v>126871</v>
      </c>
      <c r="D84" s="8">
        <v>3971</v>
      </c>
      <c r="E84" s="8">
        <v>24760</v>
      </c>
      <c r="F84" s="8">
        <v>7171</v>
      </c>
      <c r="G84" s="8">
        <v>7074</v>
      </c>
      <c r="H84" s="8">
        <v>54966</v>
      </c>
      <c r="I84" s="8">
        <v>23286</v>
      </c>
      <c r="J84" s="8">
        <v>635742</v>
      </c>
    </row>
    <row r="85" spans="1:10" x14ac:dyDescent="0.3">
      <c r="A85" s="6" t="s">
        <v>91</v>
      </c>
      <c r="B85" s="8">
        <v>481663</v>
      </c>
      <c r="C85" s="8">
        <v>89735</v>
      </c>
      <c r="D85" s="8">
        <v>871</v>
      </c>
      <c r="E85" s="8">
        <v>12518</v>
      </c>
      <c r="F85" s="8">
        <v>2027</v>
      </c>
      <c r="G85" s="8">
        <v>3253</v>
      </c>
      <c r="H85" s="8">
        <v>24785</v>
      </c>
      <c r="I85" s="8">
        <v>15229</v>
      </c>
      <c r="J85" s="8">
        <v>630081</v>
      </c>
    </row>
    <row r="86" spans="1:10" x14ac:dyDescent="0.3">
      <c r="A86" s="6" t="s">
        <v>92</v>
      </c>
      <c r="B86" s="8">
        <v>245712</v>
      </c>
      <c r="C86" s="8">
        <v>228977</v>
      </c>
      <c r="D86" s="8">
        <v>3603</v>
      </c>
      <c r="E86" s="8">
        <v>23885</v>
      </c>
      <c r="F86" s="8">
        <v>5333</v>
      </c>
      <c r="G86" s="8">
        <v>7592</v>
      </c>
      <c r="H86" s="8">
        <v>32475</v>
      </c>
      <c r="I86" s="8">
        <v>75087</v>
      </c>
      <c r="J86" s="8">
        <v>622664</v>
      </c>
    </row>
    <row r="87" spans="1:10" x14ac:dyDescent="0.3">
      <c r="A87" s="6" t="s">
        <v>93</v>
      </c>
      <c r="B87" s="8">
        <v>273823</v>
      </c>
      <c r="C87" s="8">
        <v>190151</v>
      </c>
      <c r="D87" s="8">
        <v>950</v>
      </c>
      <c r="E87" s="8">
        <v>14425</v>
      </c>
      <c r="F87" s="8">
        <v>2038</v>
      </c>
      <c r="G87" s="8">
        <v>2065</v>
      </c>
      <c r="H87" s="8">
        <v>19013</v>
      </c>
      <c r="I87" s="8">
        <v>20038</v>
      </c>
      <c r="J87" s="8">
        <v>522505</v>
      </c>
    </row>
    <row r="88" spans="1:10" x14ac:dyDescent="0.3">
      <c r="A88" s="6" t="s">
        <v>94</v>
      </c>
      <c r="B88" s="8">
        <v>315778</v>
      </c>
      <c r="C88" s="8">
        <v>167412</v>
      </c>
      <c r="D88" s="8">
        <v>692</v>
      </c>
      <c r="E88" s="8">
        <v>9057</v>
      </c>
      <c r="F88" s="8">
        <v>492</v>
      </c>
      <c r="G88" s="8">
        <v>2406</v>
      </c>
      <c r="H88" s="8">
        <v>4500</v>
      </c>
      <c r="I88" s="8">
        <v>17313</v>
      </c>
      <c r="J88" s="8">
        <v>517650</v>
      </c>
    </row>
    <row r="89" spans="1:10" x14ac:dyDescent="0.3">
      <c r="A89" s="6" t="s">
        <v>95</v>
      </c>
      <c r="B89" s="8">
        <v>276267</v>
      </c>
      <c r="C89" s="8">
        <v>122933</v>
      </c>
      <c r="D89" s="8">
        <v>1436</v>
      </c>
      <c r="E89" s="8">
        <v>6993</v>
      </c>
      <c r="F89" s="8">
        <v>1967</v>
      </c>
      <c r="G89" s="8">
        <v>1893</v>
      </c>
      <c r="H89" s="8">
        <v>14064</v>
      </c>
      <c r="I89" s="8">
        <v>26535</v>
      </c>
      <c r="J89" s="8">
        <v>452088</v>
      </c>
    </row>
    <row r="90" spans="1:10" x14ac:dyDescent="0.3">
      <c r="A90" s="6" t="s">
        <v>96</v>
      </c>
      <c r="B90" s="8">
        <v>181037</v>
      </c>
      <c r="C90" s="8">
        <v>129378</v>
      </c>
      <c r="D90" s="8">
        <v>1742</v>
      </c>
      <c r="E90" s="8">
        <v>11020</v>
      </c>
      <c r="F90" s="8">
        <v>4047</v>
      </c>
      <c r="G90" s="8">
        <v>4745</v>
      </c>
      <c r="H90" s="8">
        <v>14485</v>
      </c>
      <c r="I90" s="8">
        <v>67665</v>
      </c>
      <c r="J90" s="8">
        <v>414119</v>
      </c>
    </row>
    <row r="91" spans="1:10" x14ac:dyDescent="0.3">
      <c r="A91" s="6" t="s">
        <v>97</v>
      </c>
      <c r="B91" s="8">
        <v>329380</v>
      </c>
      <c r="C91" s="8">
        <v>176010</v>
      </c>
      <c r="D91" s="8">
        <v>2111</v>
      </c>
      <c r="E91" s="8">
        <v>16771</v>
      </c>
      <c r="F91" s="8">
        <v>3083</v>
      </c>
      <c r="G91" s="8">
        <v>3675</v>
      </c>
      <c r="H91" s="8">
        <v>28010</v>
      </c>
      <c r="I91" s="8">
        <v>19048</v>
      </c>
      <c r="J91" s="8">
        <v>578089</v>
      </c>
    </row>
    <row r="92" spans="1:10" x14ac:dyDescent="0.3">
      <c r="A92" s="6" t="s">
        <v>98</v>
      </c>
      <c r="B92" s="8">
        <v>242259</v>
      </c>
      <c r="C92" s="8">
        <v>76105</v>
      </c>
      <c r="D92" s="8">
        <v>1262</v>
      </c>
      <c r="E92" s="8">
        <v>10371</v>
      </c>
      <c r="F92" s="8">
        <v>3159</v>
      </c>
      <c r="G92" s="8">
        <v>2943</v>
      </c>
      <c r="H92" s="8">
        <v>21515</v>
      </c>
      <c r="I92" s="8">
        <v>15496</v>
      </c>
      <c r="J92" s="8">
        <v>373110</v>
      </c>
    </row>
    <row r="93" spans="1:10" ht="31.5" x14ac:dyDescent="0.3">
      <c r="A93" s="5" t="s">
        <v>99</v>
      </c>
      <c r="B93" s="7">
        <v>3476815</v>
      </c>
      <c r="C93" s="7">
        <v>2448948</v>
      </c>
      <c r="D93" s="7">
        <v>33223</v>
      </c>
      <c r="E93" s="7">
        <v>194960</v>
      </c>
      <c r="F93" s="7">
        <v>44513</v>
      </c>
      <c r="G93" s="7">
        <v>48417</v>
      </c>
      <c r="H93" s="7">
        <v>315846</v>
      </c>
      <c r="I93" s="7">
        <v>550872</v>
      </c>
      <c r="J93" s="7">
        <v>7113594</v>
      </c>
    </row>
    <row r="94" spans="1:10" x14ac:dyDescent="0.3">
      <c r="A94" s="6" t="s">
        <v>100</v>
      </c>
      <c r="B94" s="8">
        <v>283465</v>
      </c>
      <c r="C94" s="8">
        <v>204345</v>
      </c>
      <c r="D94" s="8">
        <v>3975</v>
      </c>
      <c r="E94" s="8">
        <v>19503</v>
      </c>
      <c r="F94" s="8">
        <v>4303</v>
      </c>
      <c r="G94" s="8">
        <v>4230</v>
      </c>
      <c r="H94" s="8">
        <v>31031</v>
      </c>
      <c r="I94" s="8">
        <v>27653</v>
      </c>
      <c r="J94" s="8">
        <v>578505</v>
      </c>
    </row>
    <row r="95" spans="1:10" x14ac:dyDescent="0.3">
      <c r="A95" s="6" t="s">
        <v>101</v>
      </c>
      <c r="B95" s="8">
        <v>531273</v>
      </c>
      <c r="C95" s="8">
        <v>138619</v>
      </c>
      <c r="D95" s="8">
        <v>1711</v>
      </c>
      <c r="E95" s="8">
        <v>14421</v>
      </c>
      <c r="F95" s="8">
        <v>2921</v>
      </c>
      <c r="G95" s="8">
        <v>4142</v>
      </c>
      <c r="H95" s="8">
        <v>25832</v>
      </c>
      <c r="I95" s="8">
        <v>18856</v>
      </c>
      <c r="J95" s="8">
        <v>737776</v>
      </c>
    </row>
    <row r="96" spans="1:10" x14ac:dyDescent="0.3">
      <c r="A96" s="6" t="s">
        <v>102</v>
      </c>
      <c r="B96" s="8">
        <v>175524</v>
      </c>
      <c r="C96" s="8">
        <v>289125</v>
      </c>
      <c r="D96" s="8">
        <v>1122</v>
      </c>
      <c r="E96" s="8">
        <v>13771</v>
      </c>
      <c r="F96" s="8">
        <v>2882</v>
      </c>
      <c r="G96" s="8">
        <v>4094</v>
      </c>
      <c r="H96" s="8">
        <v>21537</v>
      </c>
      <c r="I96" s="8">
        <v>48490</v>
      </c>
      <c r="J96" s="8">
        <v>556545</v>
      </c>
    </row>
    <row r="97" spans="1:10" x14ac:dyDescent="0.3">
      <c r="A97" s="6" t="s">
        <v>103</v>
      </c>
      <c r="B97" s="8">
        <v>378600</v>
      </c>
      <c r="C97" s="8">
        <v>156511</v>
      </c>
      <c r="D97" s="8">
        <v>905</v>
      </c>
      <c r="E97" s="8">
        <v>10368</v>
      </c>
      <c r="F97" s="8">
        <v>1165</v>
      </c>
      <c r="G97" s="8">
        <v>1060</v>
      </c>
      <c r="H97" s="8">
        <v>9329</v>
      </c>
      <c r="I97" s="8">
        <v>19818</v>
      </c>
      <c r="J97" s="8">
        <v>577757</v>
      </c>
    </row>
    <row r="98" spans="1:10" x14ac:dyDescent="0.3">
      <c r="A98" s="6" t="s">
        <v>104</v>
      </c>
      <c r="B98" s="8">
        <v>263284</v>
      </c>
      <c r="C98" s="8">
        <v>301630</v>
      </c>
      <c r="D98" s="8">
        <v>2908</v>
      </c>
      <c r="E98" s="8">
        <v>18361</v>
      </c>
      <c r="F98" s="8">
        <v>4049</v>
      </c>
      <c r="G98" s="8">
        <v>4211</v>
      </c>
      <c r="H98" s="8">
        <v>24616</v>
      </c>
      <c r="I98" s="8">
        <v>36950</v>
      </c>
      <c r="J98" s="8">
        <v>656009</v>
      </c>
    </row>
    <row r="99" spans="1:10" x14ac:dyDescent="0.3">
      <c r="A99" s="6" t="s">
        <v>105</v>
      </c>
      <c r="B99" s="8">
        <v>339411</v>
      </c>
      <c r="C99" s="8">
        <v>282389</v>
      </c>
      <c r="D99" s="8">
        <v>5347</v>
      </c>
      <c r="E99" s="8">
        <v>23695</v>
      </c>
      <c r="F99" s="8">
        <v>7193</v>
      </c>
      <c r="G99" s="8">
        <v>6991</v>
      </c>
      <c r="H99" s="8">
        <v>44164</v>
      </c>
      <c r="I99" s="8">
        <v>79023</v>
      </c>
      <c r="J99" s="8">
        <v>788213</v>
      </c>
    </row>
    <row r="100" spans="1:10" x14ac:dyDescent="0.3">
      <c r="A100" s="6" t="s">
        <v>106</v>
      </c>
      <c r="B100" s="8">
        <v>266259</v>
      </c>
      <c r="C100" s="8">
        <v>138156</v>
      </c>
      <c r="D100" s="8">
        <v>3311</v>
      </c>
      <c r="E100" s="8">
        <v>17698</v>
      </c>
      <c r="F100" s="8">
        <v>3958</v>
      </c>
      <c r="G100" s="8">
        <v>4042</v>
      </c>
      <c r="H100" s="8">
        <v>29705</v>
      </c>
      <c r="I100" s="8">
        <v>17430</v>
      </c>
      <c r="J100" s="8">
        <v>480559</v>
      </c>
    </row>
    <row r="101" spans="1:10" x14ac:dyDescent="0.3">
      <c r="A101" s="6" t="s">
        <v>107</v>
      </c>
      <c r="B101" s="8">
        <v>263938</v>
      </c>
      <c r="C101" s="8">
        <v>193504</v>
      </c>
      <c r="D101" s="8">
        <v>1590</v>
      </c>
      <c r="E101" s="8">
        <v>10652</v>
      </c>
      <c r="F101" s="8">
        <v>1462</v>
      </c>
      <c r="G101" s="8">
        <v>1071</v>
      </c>
      <c r="H101" s="8">
        <v>14845</v>
      </c>
      <c r="I101" s="8">
        <v>13128</v>
      </c>
      <c r="J101" s="8">
        <v>500189</v>
      </c>
    </row>
    <row r="102" spans="1:10" x14ac:dyDescent="0.3">
      <c r="A102" s="6" t="s">
        <v>108</v>
      </c>
      <c r="B102" s="8">
        <v>446292</v>
      </c>
      <c r="C102" s="8">
        <v>267111</v>
      </c>
      <c r="D102" s="8">
        <v>2839</v>
      </c>
      <c r="E102" s="8">
        <v>19855</v>
      </c>
      <c r="F102" s="8">
        <v>4480</v>
      </c>
      <c r="G102" s="8">
        <v>4322</v>
      </c>
      <c r="H102" s="8">
        <v>31394</v>
      </c>
      <c r="I102" s="8">
        <v>24892</v>
      </c>
      <c r="J102" s="8">
        <v>801184</v>
      </c>
    </row>
    <row r="103" spans="1:10" x14ac:dyDescent="0.3">
      <c r="A103" s="6" t="s">
        <v>109</v>
      </c>
      <c r="B103" s="8">
        <v>161065</v>
      </c>
      <c r="C103" s="8">
        <v>78996</v>
      </c>
      <c r="D103" s="8">
        <v>5161</v>
      </c>
      <c r="E103" s="8">
        <v>19522</v>
      </c>
      <c r="F103" s="8">
        <v>6022</v>
      </c>
      <c r="G103" s="8">
        <v>5718</v>
      </c>
      <c r="H103" s="8">
        <v>36569</v>
      </c>
      <c r="I103" s="8">
        <v>12887</v>
      </c>
      <c r="J103" s="8">
        <v>325940</v>
      </c>
    </row>
    <row r="104" spans="1:10" x14ac:dyDescent="0.3">
      <c r="A104" s="6" t="s">
        <v>110</v>
      </c>
      <c r="B104" s="8">
        <v>204671</v>
      </c>
      <c r="C104" s="8">
        <v>205189</v>
      </c>
      <c r="D104" s="8">
        <v>2062</v>
      </c>
      <c r="E104" s="8">
        <v>12402</v>
      </c>
      <c r="F104" s="8">
        <v>3030</v>
      </c>
      <c r="G104" s="8">
        <v>4740</v>
      </c>
      <c r="H104" s="8">
        <v>16721</v>
      </c>
      <c r="I104" s="8">
        <v>178231</v>
      </c>
      <c r="J104" s="8">
        <v>627046</v>
      </c>
    </row>
    <row r="105" spans="1:10" x14ac:dyDescent="0.3">
      <c r="A105" s="6" t="s">
        <v>111</v>
      </c>
      <c r="B105" s="8">
        <v>163033</v>
      </c>
      <c r="C105" s="8">
        <v>193376</v>
      </c>
      <c r="D105" s="8">
        <v>2292</v>
      </c>
      <c r="E105" s="8">
        <v>14712</v>
      </c>
      <c r="F105" s="8">
        <v>3047</v>
      </c>
      <c r="G105" s="8">
        <v>3795</v>
      </c>
      <c r="H105" s="8">
        <v>30103</v>
      </c>
      <c r="I105" s="8">
        <v>73515</v>
      </c>
      <c r="J105" s="8">
        <v>483872</v>
      </c>
    </row>
    <row r="106" spans="1:10" ht="31.5" x14ac:dyDescent="0.3">
      <c r="A106" s="5" t="s">
        <v>112</v>
      </c>
      <c r="B106" s="7">
        <v>1158991</v>
      </c>
      <c r="C106" s="7">
        <v>1257964</v>
      </c>
      <c r="D106" s="7">
        <v>19700</v>
      </c>
      <c r="E106" s="7">
        <v>83530</v>
      </c>
      <c r="F106" s="7">
        <v>25531</v>
      </c>
      <c r="G106" s="7">
        <v>23642</v>
      </c>
      <c r="H106" s="7">
        <v>162830</v>
      </c>
      <c r="I106" s="7">
        <v>448171</v>
      </c>
      <c r="J106" s="7">
        <v>3180358</v>
      </c>
    </row>
    <row r="107" spans="1:10" ht="31.5" x14ac:dyDescent="0.3">
      <c r="A107" s="6" t="s">
        <v>113</v>
      </c>
      <c r="B107" s="8">
        <v>297738</v>
      </c>
      <c r="C107" s="8">
        <v>289439</v>
      </c>
      <c r="D107" s="8">
        <v>1004</v>
      </c>
      <c r="E107" s="8">
        <v>9961</v>
      </c>
      <c r="F107" s="8">
        <v>1347</v>
      </c>
      <c r="G107" s="8">
        <v>1266</v>
      </c>
      <c r="H107" s="8">
        <v>9993</v>
      </c>
      <c r="I107" s="8">
        <v>85103</v>
      </c>
      <c r="J107" s="8">
        <v>695851</v>
      </c>
    </row>
    <row r="108" spans="1:10" x14ac:dyDescent="0.3">
      <c r="A108" s="6" t="s">
        <v>114</v>
      </c>
      <c r="B108" s="8">
        <v>271731</v>
      </c>
      <c r="C108" s="8">
        <v>168864</v>
      </c>
      <c r="D108" s="8">
        <v>782</v>
      </c>
      <c r="E108" s="8">
        <v>6736</v>
      </c>
      <c r="F108" s="8">
        <v>1290</v>
      </c>
      <c r="G108" s="8">
        <v>2314</v>
      </c>
      <c r="H108" s="8">
        <v>7884</v>
      </c>
      <c r="I108" s="8">
        <v>109387</v>
      </c>
      <c r="J108" s="8">
        <v>568987</v>
      </c>
    </row>
    <row r="109" spans="1:10" x14ac:dyDescent="0.3">
      <c r="A109" s="6" t="s">
        <v>115</v>
      </c>
      <c r="B109" s="8">
        <v>88569</v>
      </c>
      <c r="C109" s="8">
        <v>226610</v>
      </c>
      <c r="D109" s="8">
        <v>541</v>
      </c>
      <c r="E109" s="8">
        <v>9611</v>
      </c>
      <c r="F109" s="8">
        <v>2824</v>
      </c>
      <c r="G109" s="8">
        <v>2783</v>
      </c>
      <c r="H109" s="8">
        <v>25538</v>
      </c>
      <c r="I109" s="8">
        <v>72780</v>
      </c>
      <c r="J109" s="8">
        <v>429256</v>
      </c>
    </row>
    <row r="110" spans="1:10" x14ac:dyDescent="0.3">
      <c r="A110" s="6" t="s">
        <v>116</v>
      </c>
      <c r="B110" s="8">
        <v>189393</v>
      </c>
      <c r="C110" s="8">
        <v>115201</v>
      </c>
      <c r="D110" s="8">
        <v>13186</v>
      </c>
      <c r="E110" s="8">
        <v>28231</v>
      </c>
      <c r="F110" s="8">
        <v>10434</v>
      </c>
      <c r="G110" s="8">
        <v>9471</v>
      </c>
      <c r="H110" s="8">
        <v>47816</v>
      </c>
      <c r="I110" s="8">
        <v>111808</v>
      </c>
      <c r="J110" s="8">
        <v>525540</v>
      </c>
    </row>
    <row r="111" spans="1:10" x14ac:dyDescent="0.3">
      <c r="A111" s="6" t="s">
        <v>117</v>
      </c>
      <c r="B111" s="8">
        <v>148939</v>
      </c>
      <c r="C111" s="8">
        <v>335482</v>
      </c>
      <c r="D111" s="8">
        <v>1622</v>
      </c>
      <c r="E111" s="8">
        <v>17277</v>
      </c>
      <c r="F111" s="8">
        <v>6322</v>
      </c>
      <c r="G111" s="8">
        <v>5032</v>
      </c>
      <c r="H111" s="8">
        <v>45438</v>
      </c>
      <c r="I111" s="8">
        <v>43142</v>
      </c>
      <c r="J111" s="8">
        <v>603253</v>
      </c>
    </row>
    <row r="112" spans="1:10" x14ac:dyDescent="0.3">
      <c r="A112" s="6" t="s">
        <v>118</v>
      </c>
      <c r="B112" s="8">
        <v>162623</v>
      </c>
      <c r="C112" s="8">
        <v>122369</v>
      </c>
      <c r="D112" s="8">
        <v>2565</v>
      </c>
      <c r="E112" s="8">
        <v>11715</v>
      </c>
      <c r="F112" s="8">
        <v>3313</v>
      </c>
      <c r="G112" s="8">
        <v>2775</v>
      </c>
      <c r="H112" s="8">
        <v>26161</v>
      </c>
      <c r="I112" s="8">
        <v>25951</v>
      </c>
      <c r="J112" s="8">
        <v>357471</v>
      </c>
    </row>
    <row r="113" spans="1:10" x14ac:dyDescent="0.3">
      <c r="A113" s="5" t="s">
        <v>119</v>
      </c>
      <c r="B113" s="7">
        <v>321392</v>
      </c>
      <c r="C113" s="7">
        <v>405668</v>
      </c>
      <c r="D113" s="7">
        <v>1316</v>
      </c>
      <c r="E113" s="7">
        <v>9430</v>
      </c>
      <c r="F113" s="7">
        <v>2847</v>
      </c>
      <c r="G113" s="7">
        <v>1811</v>
      </c>
      <c r="H113" s="7">
        <v>17730</v>
      </c>
      <c r="I113" s="7">
        <v>111474</v>
      </c>
      <c r="J113" s="7">
        <v>871669</v>
      </c>
    </row>
    <row r="114" spans="1:10" x14ac:dyDescent="0.3">
      <c r="A114" s="6" t="s">
        <v>120</v>
      </c>
      <c r="B114" s="8">
        <v>128811</v>
      </c>
      <c r="C114" s="8">
        <v>212693</v>
      </c>
      <c r="D114" s="8">
        <v>618</v>
      </c>
      <c r="E114" s="8">
        <v>4121</v>
      </c>
      <c r="F114" s="8">
        <v>1280</v>
      </c>
      <c r="G114" s="8">
        <v>745</v>
      </c>
      <c r="H114" s="8">
        <v>9484</v>
      </c>
      <c r="I114" s="8">
        <v>45090</v>
      </c>
      <c r="J114" s="8">
        <v>402843</v>
      </c>
    </row>
    <row r="115" spans="1:10" x14ac:dyDescent="0.3">
      <c r="A115" s="6" t="s">
        <v>121</v>
      </c>
      <c r="B115" s="8">
        <v>192581</v>
      </c>
      <c r="C115" s="8">
        <v>192975</v>
      </c>
      <c r="D115" s="8">
        <v>699</v>
      </c>
      <c r="E115" s="8">
        <v>5309</v>
      </c>
      <c r="F115" s="8">
        <v>1567</v>
      </c>
      <c r="G115" s="8">
        <v>1066</v>
      </c>
      <c r="H115" s="8">
        <v>8246</v>
      </c>
      <c r="I115" s="8">
        <v>66384</v>
      </c>
      <c r="J115" s="8">
        <v>468826</v>
      </c>
    </row>
    <row r="116" spans="1:10" ht="31.5" x14ac:dyDescent="0.3">
      <c r="A116" s="5" t="s">
        <v>122</v>
      </c>
      <c r="B116" s="7">
        <v>173204</v>
      </c>
      <c r="C116" s="7">
        <v>1428</v>
      </c>
      <c r="D116" s="7">
        <v>8624</v>
      </c>
      <c r="E116" s="7">
        <v>22737</v>
      </c>
      <c r="F116" s="7">
        <v>8146</v>
      </c>
      <c r="G116" s="7">
        <v>19116</v>
      </c>
      <c r="H116" s="7">
        <v>55464</v>
      </c>
      <c r="I116" s="7">
        <v>8635977</v>
      </c>
      <c r="J116" s="7">
        <v>8924695</v>
      </c>
    </row>
    <row r="117" spans="1:10" x14ac:dyDescent="0.3">
      <c r="A117" s="6" t="s">
        <v>123</v>
      </c>
      <c r="B117" s="8">
        <v>45800</v>
      </c>
      <c r="C117" s="8">
        <v>314</v>
      </c>
      <c r="D117" s="8">
        <v>689</v>
      </c>
      <c r="E117" s="8">
        <v>4679</v>
      </c>
      <c r="F117" s="8">
        <v>1639</v>
      </c>
      <c r="G117" s="8">
        <v>1874</v>
      </c>
      <c r="H117" s="8">
        <v>18071</v>
      </c>
      <c r="I117" s="8">
        <v>90284</v>
      </c>
      <c r="J117" s="8">
        <v>163350</v>
      </c>
    </row>
    <row r="118" spans="1:10" x14ac:dyDescent="0.3">
      <c r="A118" s="6" t="s">
        <v>124</v>
      </c>
      <c r="B118" s="8">
        <v>30169</v>
      </c>
      <c r="C118" s="8">
        <v>688</v>
      </c>
      <c r="D118" s="8">
        <v>479</v>
      </c>
      <c r="E118" s="8">
        <v>3697</v>
      </c>
      <c r="F118" s="8">
        <v>1852</v>
      </c>
      <c r="G118" s="8">
        <v>843</v>
      </c>
      <c r="H118" s="8">
        <v>11692</v>
      </c>
      <c r="I118" s="8">
        <v>59323</v>
      </c>
      <c r="J118" s="8">
        <v>108743</v>
      </c>
    </row>
    <row r="119" spans="1:10" x14ac:dyDescent="0.3">
      <c r="A119" s="6" t="s">
        <v>125</v>
      </c>
      <c r="B119" s="8">
        <v>41044</v>
      </c>
      <c r="C119" s="8">
        <v>14</v>
      </c>
      <c r="D119" s="8">
        <v>6356</v>
      </c>
      <c r="E119" s="8">
        <v>6416</v>
      </c>
      <c r="F119" s="8">
        <v>1295</v>
      </c>
      <c r="G119" s="8">
        <v>927</v>
      </c>
      <c r="H119" s="8">
        <v>6948</v>
      </c>
      <c r="I119" s="8">
        <v>8302697</v>
      </c>
      <c r="J119" s="8">
        <v>8365696</v>
      </c>
    </row>
    <row r="120" spans="1:10" x14ac:dyDescent="0.3">
      <c r="A120" s="6" t="s">
        <v>126</v>
      </c>
      <c r="B120" s="8">
        <v>48446</v>
      </c>
      <c r="C120" s="8">
        <v>411</v>
      </c>
      <c r="D120" s="8">
        <v>987</v>
      </c>
      <c r="E120" s="8">
        <v>7228</v>
      </c>
      <c r="F120" s="8">
        <v>3033</v>
      </c>
      <c r="G120" s="8">
        <v>15249</v>
      </c>
      <c r="H120" s="8">
        <v>16988</v>
      </c>
      <c r="I120" s="8">
        <v>157937</v>
      </c>
      <c r="J120" s="8">
        <v>250279</v>
      </c>
    </row>
    <row r="121" spans="1:10" x14ac:dyDescent="0.3">
      <c r="A121" s="6" t="s">
        <v>127</v>
      </c>
      <c r="B121" s="8">
        <v>7744</v>
      </c>
      <c r="C121" s="8">
        <v>1</v>
      </c>
      <c r="D121" s="8">
        <v>113</v>
      </c>
      <c r="E121" s="8">
        <v>717</v>
      </c>
      <c r="F121" s="8">
        <v>327</v>
      </c>
      <c r="G121" s="8">
        <v>223</v>
      </c>
      <c r="H121" s="8">
        <v>1766</v>
      </c>
      <c r="I121" s="8">
        <v>25736</v>
      </c>
      <c r="J121" s="8">
        <v>36626</v>
      </c>
    </row>
    <row r="122" spans="1:10" x14ac:dyDescent="0.3">
      <c r="A122" s="16" t="s">
        <v>156</v>
      </c>
      <c r="B122" s="16"/>
      <c r="C122" s="16"/>
      <c r="D122" s="16"/>
      <c r="E122" s="16"/>
      <c r="F122" s="16"/>
      <c r="G122" s="16"/>
      <c r="H122" s="16"/>
      <c r="I122" s="16"/>
      <c r="J122" s="16"/>
    </row>
    <row r="123" spans="1:10" x14ac:dyDescent="0.3">
      <c r="A123" s="17" t="s">
        <v>129</v>
      </c>
      <c r="B123" s="13"/>
      <c r="C123" s="13"/>
      <c r="D123" s="13"/>
      <c r="E123" s="13"/>
      <c r="F123" s="13"/>
      <c r="G123" s="13"/>
      <c r="H123" s="13"/>
      <c r="I123" s="13"/>
      <c r="J123" s="13"/>
    </row>
  </sheetData>
  <mergeCells count="5">
    <mergeCell ref="L1:N2"/>
    <mergeCell ref="A1:J1"/>
    <mergeCell ref="A3:J3"/>
    <mergeCell ref="A122:J122"/>
    <mergeCell ref="A123:J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23"/>
  <sheetViews>
    <sheetView workbookViewId="0">
      <selection activeCell="M22" sqref="M22"/>
    </sheetView>
  </sheetViews>
  <sheetFormatPr baseColWidth="10" defaultRowHeight="15.75" x14ac:dyDescent="0.3"/>
  <cols>
    <col min="1" max="1" width="18.625" customWidth="1"/>
    <col min="2" max="2" width="10.125" customWidth="1"/>
    <col min="3" max="3" width="9.75" customWidth="1"/>
    <col min="4" max="4" width="8.25" customWidth="1"/>
    <col min="5" max="5" width="9" customWidth="1"/>
    <col min="6" max="6" width="9.125" customWidth="1"/>
    <col min="7" max="7" width="7.75" customWidth="1"/>
    <col min="8" max="8" width="10" customWidth="1"/>
    <col min="9" max="9" width="8.75" customWidth="1"/>
    <col min="10" max="10" width="9.375" customWidth="1"/>
  </cols>
  <sheetData>
    <row r="1" spans="1:14" ht="15" customHeight="1" x14ac:dyDescent="0.3">
      <c r="A1" s="14" t="s">
        <v>168</v>
      </c>
      <c r="B1" s="13"/>
      <c r="C1" s="13"/>
      <c r="D1" s="13"/>
      <c r="E1" s="13"/>
      <c r="F1" s="13"/>
      <c r="G1" s="13"/>
      <c r="H1" s="13"/>
      <c r="I1" s="13"/>
      <c r="J1" s="13"/>
      <c r="L1" s="12" t="str">
        <f>HYPERLINK("#'sommaire'!A1", "Retour sommaire")</f>
        <v>Retour sommaire</v>
      </c>
      <c r="M1" s="13"/>
      <c r="N1" s="13"/>
    </row>
    <row r="2" spans="1:14" x14ac:dyDescent="0.3">
      <c r="L2" s="13"/>
      <c r="M2" s="13"/>
      <c r="N2" s="13"/>
    </row>
    <row r="3" spans="1:14" x14ac:dyDescent="0.3">
      <c r="A3" s="15" t="s">
        <v>145</v>
      </c>
      <c r="B3" s="13"/>
      <c r="C3" s="13"/>
      <c r="D3" s="13"/>
      <c r="E3" s="13"/>
      <c r="F3" s="13"/>
      <c r="G3" s="13"/>
      <c r="H3" s="13"/>
      <c r="I3" s="13"/>
      <c r="J3" s="13"/>
    </row>
    <row r="4" spans="1:14" ht="78.75" x14ac:dyDescent="0.3">
      <c r="A4" s="4" t="s">
        <v>6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153</v>
      </c>
      <c r="H4" s="4" t="s">
        <v>154</v>
      </c>
      <c r="I4" s="4" t="s">
        <v>155</v>
      </c>
      <c r="J4" s="4" t="s">
        <v>10</v>
      </c>
    </row>
    <row r="5" spans="1:14" x14ac:dyDescent="0.3">
      <c r="A5" s="5" t="s">
        <v>11</v>
      </c>
      <c r="B5" s="9">
        <v>48.8</v>
      </c>
      <c r="C5" s="9">
        <v>24.9</v>
      </c>
      <c r="D5" s="9">
        <v>0.4</v>
      </c>
      <c r="E5" s="9">
        <v>2.6</v>
      </c>
      <c r="F5" s="9">
        <v>0.6</v>
      </c>
      <c r="G5" s="9">
        <v>0.7</v>
      </c>
      <c r="H5" s="9">
        <v>4.0999999999999996</v>
      </c>
      <c r="I5" s="9">
        <v>17.8</v>
      </c>
      <c r="J5" s="9">
        <v>100</v>
      </c>
    </row>
    <row r="6" spans="1:14" ht="31.5" x14ac:dyDescent="0.3">
      <c r="A6" s="5" t="s">
        <v>12</v>
      </c>
      <c r="B6" s="9">
        <v>56.5</v>
      </c>
      <c r="C6" s="9">
        <v>28.9</v>
      </c>
      <c r="D6" s="9">
        <v>0.5</v>
      </c>
      <c r="E6" s="9">
        <v>3</v>
      </c>
      <c r="F6" s="9">
        <v>0.7</v>
      </c>
      <c r="G6" s="9">
        <v>0.8</v>
      </c>
      <c r="H6" s="9">
        <v>4.7</v>
      </c>
      <c r="I6" s="9">
        <v>5</v>
      </c>
      <c r="J6" s="9">
        <v>100</v>
      </c>
    </row>
    <row r="7" spans="1:14" x14ac:dyDescent="0.3">
      <c r="A7" s="5" t="s">
        <v>13</v>
      </c>
      <c r="B7" s="9">
        <v>49.4</v>
      </c>
      <c r="C7" s="9">
        <v>24</v>
      </c>
      <c r="D7" s="9">
        <v>1.2</v>
      </c>
      <c r="E7" s="9">
        <v>6.8</v>
      </c>
      <c r="F7" s="9">
        <v>2.2999999999999998</v>
      </c>
      <c r="G7" s="9">
        <v>2.7</v>
      </c>
      <c r="H7" s="9">
        <v>10.3</v>
      </c>
      <c r="I7" s="9">
        <v>3.4</v>
      </c>
      <c r="J7" s="9">
        <v>100</v>
      </c>
    </row>
    <row r="8" spans="1:14" x14ac:dyDescent="0.3">
      <c r="A8" s="6" t="s">
        <v>14</v>
      </c>
      <c r="B8" s="10">
        <v>0.2</v>
      </c>
      <c r="C8" s="10">
        <v>9.3000000000000007</v>
      </c>
      <c r="D8" s="10">
        <v>0.9</v>
      </c>
      <c r="E8" s="10">
        <v>30</v>
      </c>
      <c r="F8" s="10">
        <v>10.1</v>
      </c>
      <c r="G8" s="10">
        <v>11</v>
      </c>
      <c r="H8" s="10">
        <v>35.6</v>
      </c>
      <c r="I8" s="10">
        <v>3</v>
      </c>
      <c r="J8" s="10">
        <v>100</v>
      </c>
    </row>
    <row r="9" spans="1:14" x14ac:dyDescent="0.3">
      <c r="A9" s="6" t="s">
        <v>15</v>
      </c>
      <c r="B9" s="10">
        <v>58.8</v>
      </c>
      <c r="C9" s="10">
        <v>24</v>
      </c>
      <c r="D9" s="10">
        <v>0.9</v>
      </c>
      <c r="E9" s="10">
        <v>4.4000000000000004</v>
      </c>
      <c r="F9" s="10">
        <v>1</v>
      </c>
      <c r="G9" s="10">
        <v>1.5</v>
      </c>
      <c r="H9" s="10">
        <v>6</v>
      </c>
      <c r="I9" s="10">
        <v>3.5</v>
      </c>
      <c r="J9" s="10">
        <v>100</v>
      </c>
    </row>
    <row r="10" spans="1:14" x14ac:dyDescent="0.3">
      <c r="A10" s="6" t="s">
        <v>16</v>
      </c>
      <c r="B10" s="10">
        <v>41.2</v>
      </c>
      <c r="C10" s="10">
        <v>31.5</v>
      </c>
      <c r="D10" s="10">
        <v>1.1000000000000001</v>
      </c>
      <c r="E10" s="10">
        <v>6.6</v>
      </c>
      <c r="F10" s="10">
        <v>2.2000000000000002</v>
      </c>
      <c r="G10" s="10">
        <v>3.5</v>
      </c>
      <c r="H10" s="10">
        <v>10.5</v>
      </c>
      <c r="I10" s="10">
        <v>3.5</v>
      </c>
      <c r="J10" s="10">
        <v>100</v>
      </c>
    </row>
    <row r="11" spans="1:14" x14ac:dyDescent="0.3">
      <c r="A11" s="6" t="s">
        <v>17</v>
      </c>
      <c r="B11" s="10">
        <v>49</v>
      </c>
      <c r="C11" s="10">
        <v>23.2</v>
      </c>
      <c r="D11" s="10">
        <v>1.3</v>
      </c>
      <c r="E11" s="10">
        <v>6.2</v>
      </c>
      <c r="F11" s="10">
        <v>2.9</v>
      </c>
      <c r="G11" s="10">
        <v>2.2999999999999998</v>
      </c>
      <c r="H11" s="10">
        <v>12.3</v>
      </c>
      <c r="I11" s="10">
        <v>2.7</v>
      </c>
      <c r="J11" s="10">
        <v>100</v>
      </c>
    </row>
    <row r="12" spans="1:14" x14ac:dyDescent="0.3">
      <c r="A12" s="6" t="s">
        <v>18</v>
      </c>
      <c r="B12" s="10">
        <v>1.5</v>
      </c>
      <c r="C12" s="10">
        <v>12</v>
      </c>
      <c r="D12" s="10">
        <v>1.6</v>
      </c>
      <c r="E12" s="10">
        <v>21.6</v>
      </c>
      <c r="F12" s="10">
        <v>12.6</v>
      </c>
      <c r="G12" s="10">
        <v>9.9</v>
      </c>
      <c r="H12" s="10">
        <v>35.9</v>
      </c>
      <c r="I12" s="10">
        <v>4.8</v>
      </c>
      <c r="J12" s="10">
        <v>100</v>
      </c>
    </row>
    <row r="13" spans="1:14" x14ac:dyDescent="0.3">
      <c r="A13" s="6" t="s">
        <v>19</v>
      </c>
      <c r="B13" s="10">
        <v>2.9</v>
      </c>
      <c r="C13" s="10">
        <v>7.5</v>
      </c>
      <c r="D13" s="10">
        <v>4</v>
      </c>
      <c r="E13" s="10">
        <v>25.7</v>
      </c>
      <c r="F13" s="10">
        <v>13.1</v>
      </c>
      <c r="G13" s="10">
        <v>7.1</v>
      </c>
      <c r="H13" s="10">
        <v>35.9</v>
      </c>
      <c r="I13" s="10">
        <v>3.8</v>
      </c>
      <c r="J13" s="10">
        <v>100</v>
      </c>
    </row>
    <row r="14" spans="1:14" x14ac:dyDescent="0.3">
      <c r="A14" s="6" t="s">
        <v>20</v>
      </c>
      <c r="B14" s="10">
        <v>5.9</v>
      </c>
      <c r="C14" s="10">
        <v>10.7</v>
      </c>
      <c r="D14" s="10">
        <v>3</v>
      </c>
      <c r="E14" s="10">
        <v>23.7</v>
      </c>
      <c r="F14" s="10">
        <v>8.6</v>
      </c>
      <c r="G14" s="10">
        <v>9.6999999999999993</v>
      </c>
      <c r="H14" s="10">
        <v>34.1</v>
      </c>
      <c r="I14" s="10">
        <v>4.3</v>
      </c>
      <c r="J14" s="10">
        <v>100</v>
      </c>
    </row>
    <row r="15" spans="1:14" x14ac:dyDescent="0.3">
      <c r="A15" s="6" t="s">
        <v>21</v>
      </c>
      <c r="B15" s="10">
        <v>48.7</v>
      </c>
      <c r="C15" s="10">
        <v>20.5</v>
      </c>
      <c r="D15" s="10">
        <v>1.5</v>
      </c>
      <c r="E15" s="10">
        <v>8.3000000000000007</v>
      </c>
      <c r="F15" s="10">
        <v>2.6</v>
      </c>
      <c r="G15" s="10">
        <v>3.4</v>
      </c>
      <c r="H15" s="10">
        <v>11.8</v>
      </c>
      <c r="I15" s="10">
        <v>3.1</v>
      </c>
      <c r="J15" s="10">
        <v>100</v>
      </c>
    </row>
    <row r="16" spans="1:14" x14ac:dyDescent="0.3">
      <c r="A16" s="5" t="s">
        <v>22</v>
      </c>
      <c r="B16" s="9">
        <v>62.1</v>
      </c>
      <c r="C16" s="9">
        <v>24.5</v>
      </c>
      <c r="D16" s="9">
        <v>0.3</v>
      </c>
      <c r="E16" s="9">
        <v>2.8</v>
      </c>
      <c r="F16" s="9">
        <v>0.6</v>
      </c>
      <c r="G16" s="9">
        <v>0.7</v>
      </c>
      <c r="H16" s="9">
        <v>4.4000000000000004</v>
      </c>
      <c r="I16" s="9">
        <v>4.5</v>
      </c>
      <c r="J16" s="9">
        <v>100</v>
      </c>
    </row>
    <row r="17" spans="1:10" x14ac:dyDescent="0.3">
      <c r="A17" s="6" t="s">
        <v>23</v>
      </c>
      <c r="B17" s="10">
        <v>63.8</v>
      </c>
      <c r="C17" s="10">
        <v>25.3</v>
      </c>
      <c r="D17" s="10">
        <v>0.3</v>
      </c>
      <c r="E17" s="10">
        <v>2</v>
      </c>
      <c r="F17" s="10">
        <v>0.7</v>
      </c>
      <c r="G17" s="10">
        <v>0.6</v>
      </c>
      <c r="H17" s="10">
        <v>3.6</v>
      </c>
      <c r="I17" s="10">
        <v>3.7</v>
      </c>
      <c r="J17" s="10">
        <v>100</v>
      </c>
    </row>
    <row r="18" spans="1:10" x14ac:dyDescent="0.3">
      <c r="A18" s="6" t="s">
        <v>24</v>
      </c>
      <c r="B18" s="10">
        <v>77.599999999999994</v>
      </c>
      <c r="C18" s="10">
        <v>12</v>
      </c>
      <c r="D18" s="10">
        <v>0.3</v>
      </c>
      <c r="E18" s="10">
        <v>2.7</v>
      </c>
      <c r="F18" s="10">
        <v>0.8</v>
      </c>
      <c r="G18" s="10">
        <v>0.6</v>
      </c>
      <c r="H18" s="10">
        <v>3.8</v>
      </c>
      <c r="I18" s="10">
        <v>2.2999999999999998</v>
      </c>
      <c r="J18" s="10">
        <v>100</v>
      </c>
    </row>
    <row r="19" spans="1:10" x14ac:dyDescent="0.3">
      <c r="A19" s="6" t="s">
        <v>25</v>
      </c>
      <c r="B19" s="10">
        <v>69.8</v>
      </c>
      <c r="C19" s="10">
        <v>18.7</v>
      </c>
      <c r="D19" s="10">
        <v>0.2</v>
      </c>
      <c r="E19" s="10">
        <v>2.4</v>
      </c>
      <c r="F19" s="10">
        <v>0.3</v>
      </c>
      <c r="G19" s="10">
        <v>0.4</v>
      </c>
      <c r="H19" s="10">
        <v>3.2</v>
      </c>
      <c r="I19" s="10">
        <v>5</v>
      </c>
      <c r="J19" s="10">
        <v>100</v>
      </c>
    </row>
    <row r="20" spans="1:10" x14ac:dyDescent="0.3">
      <c r="A20" s="6" t="s">
        <v>26</v>
      </c>
      <c r="B20" s="10">
        <v>58.4</v>
      </c>
      <c r="C20" s="10">
        <v>26</v>
      </c>
      <c r="D20" s="10">
        <v>0.3</v>
      </c>
      <c r="E20" s="10">
        <v>3.7</v>
      </c>
      <c r="F20" s="10">
        <v>0.7</v>
      </c>
      <c r="G20" s="10">
        <v>0.7</v>
      </c>
      <c r="H20" s="10">
        <v>6.1</v>
      </c>
      <c r="I20" s="10">
        <v>4.0999999999999996</v>
      </c>
      <c r="J20" s="10">
        <v>100</v>
      </c>
    </row>
    <row r="21" spans="1:10" x14ac:dyDescent="0.3">
      <c r="A21" s="6" t="s">
        <v>27</v>
      </c>
      <c r="B21" s="10">
        <v>48.7</v>
      </c>
      <c r="C21" s="10">
        <v>35.299999999999997</v>
      </c>
      <c r="D21" s="10">
        <v>0.4</v>
      </c>
      <c r="E21" s="10">
        <v>2.7</v>
      </c>
      <c r="F21" s="10">
        <v>0.5</v>
      </c>
      <c r="G21" s="10">
        <v>1</v>
      </c>
      <c r="H21" s="10">
        <v>4.5999999999999996</v>
      </c>
      <c r="I21" s="10">
        <v>6.9</v>
      </c>
      <c r="J21" s="10">
        <v>100</v>
      </c>
    </row>
    <row r="22" spans="1:10" x14ac:dyDescent="0.3">
      <c r="A22" s="6" t="s">
        <v>28</v>
      </c>
      <c r="B22" s="10">
        <v>55</v>
      </c>
      <c r="C22" s="10">
        <v>29</v>
      </c>
      <c r="D22" s="10">
        <v>0.5</v>
      </c>
      <c r="E22" s="10">
        <v>3.3</v>
      </c>
      <c r="F22" s="10">
        <v>0.8</v>
      </c>
      <c r="G22" s="10">
        <v>1.1000000000000001</v>
      </c>
      <c r="H22" s="10">
        <v>5.3</v>
      </c>
      <c r="I22" s="10">
        <v>4.8</v>
      </c>
      <c r="J22" s="10">
        <v>100</v>
      </c>
    </row>
    <row r="23" spans="1:10" ht="31.5" x14ac:dyDescent="0.3">
      <c r="A23" s="5" t="s">
        <v>29</v>
      </c>
      <c r="B23" s="9">
        <v>54.6</v>
      </c>
      <c r="C23" s="9">
        <v>36.4</v>
      </c>
      <c r="D23" s="9">
        <v>0.3</v>
      </c>
      <c r="E23" s="9">
        <v>2.5</v>
      </c>
      <c r="F23" s="9">
        <v>0.4</v>
      </c>
      <c r="G23" s="9">
        <v>0.5</v>
      </c>
      <c r="H23" s="9">
        <v>3.1</v>
      </c>
      <c r="I23" s="9">
        <v>2.1</v>
      </c>
      <c r="J23" s="9">
        <v>100</v>
      </c>
    </row>
    <row r="24" spans="1:10" x14ac:dyDescent="0.3">
      <c r="A24" s="6" t="s">
        <v>30</v>
      </c>
      <c r="B24" s="10">
        <v>54.8</v>
      </c>
      <c r="C24" s="10">
        <v>37.1</v>
      </c>
      <c r="D24" s="10">
        <v>0.3</v>
      </c>
      <c r="E24" s="10">
        <v>2.9</v>
      </c>
      <c r="F24" s="10">
        <v>0.4</v>
      </c>
      <c r="G24" s="10">
        <v>0.4</v>
      </c>
      <c r="H24" s="10">
        <v>2.2999999999999998</v>
      </c>
      <c r="I24" s="10">
        <v>1.6</v>
      </c>
      <c r="J24" s="10">
        <v>100</v>
      </c>
    </row>
    <row r="25" spans="1:10" x14ac:dyDescent="0.3">
      <c r="A25" s="6" t="s">
        <v>31</v>
      </c>
      <c r="B25" s="10">
        <v>46.2</v>
      </c>
      <c r="C25" s="10">
        <v>43.6</v>
      </c>
      <c r="D25" s="10">
        <v>0.4</v>
      </c>
      <c r="E25" s="10">
        <v>2.7</v>
      </c>
      <c r="F25" s="10">
        <v>0.7</v>
      </c>
      <c r="G25" s="10">
        <v>0.7</v>
      </c>
      <c r="H25" s="10">
        <v>3.7</v>
      </c>
      <c r="I25" s="10">
        <v>2.1</v>
      </c>
      <c r="J25" s="10">
        <v>100</v>
      </c>
    </row>
    <row r="26" spans="1:10" x14ac:dyDescent="0.3">
      <c r="A26" s="6" t="s">
        <v>32</v>
      </c>
      <c r="B26" s="10">
        <v>42.7</v>
      </c>
      <c r="C26" s="10">
        <v>47.5</v>
      </c>
      <c r="D26" s="10">
        <v>0.4</v>
      </c>
      <c r="E26" s="10">
        <v>2.7</v>
      </c>
      <c r="F26" s="10">
        <v>0.3</v>
      </c>
      <c r="G26" s="10">
        <v>0.5</v>
      </c>
      <c r="H26" s="10">
        <v>3.2</v>
      </c>
      <c r="I26" s="10">
        <v>2.7</v>
      </c>
      <c r="J26" s="10">
        <v>100</v>
      </c>
    </row>
    <row r="27" spans="1:10" x14ac:dyDescent="0.3">
      <c r="A27" s="6" t="s">
        <v>33</v>
      </c>
      <c r="B27" s="10">
        <v>58.3</v>
      </c>
      <c r="C27" s="10">
        <v>34.700000000000003</v>
      </c>
      <c r="D27" s="10">
        <v>0.2</v>
      </c>
      <c r="E27" s="10">
        <v>1.7</v>
      </c>
      <c r="F27" s="10">
        <v>0.3</v>
      </c>
      <c r="G27" s="10">
        <v>0.3</v>
      </c>
      <c r="H27" s="10">
        <v>2.4</v>
      </c>
      <c r="I27" s="10">
        <v>2.2000000000000002</v>
      </c>
      <c r="J27" s="10">
        <v>100</v>
      </c>
    </row>
    <row r="28" spans="1:10" x14ac:dyDescent="0.3">
      <c r="A28" s="6" t="s">
        <v>34</v>
      </c>
      <c r="B28" s="10">
        <v>47.3</v>
      </c>
      <c r="C28" s="10">
        <v>44.4</v>
      </c>
      <c r="D28" s="10">
        <v>0.3</v>
      </c>
      <c r="E28" s="10">
        <v>2.2999999999999998</v>
      </c>
      <c r="F28" s="10">
        <v>0.4</v>
      </c>
      <c r="G28" s="10">
        <v>0.4</v>
      </c>
      <c r="H28" s="10">
        <v>2.8</v>
      </c>
      <c r="I28" s="10">
        <v>2.1</v>
      </c>
      <c r="J28" s="10">
        <v>100</v>
      </c>
    </row>
    <row r="29" spans="1:10" x14ac:dyDescent="0.3">
      <c r="A29" s="6" t="s">
        <v>35</v>
      </c>
      <c r="B29" s="10">
        <v>65.099999999999994</v>
      </c>
      <c r="C29" s="10">
        <v>24.2</v>
      </c>
      <c r="D29" s="10">
        <v>0.3</v>
      </c>
      <c r="E29" s="10">
        <v>2.8</v>
      </c>
      <c r="F29" s="10">
        <v>0.4</v>
      </c>
      <c r="G29" s="10">
        <v>0.5</v>
      </c>
      <c r="H29" s="10">
        <v>4.2</v>
      </c>
      <c r="I29" s="10">
        <v>2.5</v>
      </c>
      <c r="J29" s="10">
        <v>100</v>
      </c>
    </row>
    <row r="30" spans="1:10" x14ac:dyDescent="0.3">
      <c r="A30" s="6" t="s">
        <v>36</v>
      </c>
      <c r="B30" s="10">
        <v>59.7</v>
      </c>
      <c r="C30" s="10">
        <v>32.200000000000003</v>
      </c>
      <c r="D30" s="10">
        <v>0.3</v>
      </c>
      <c r="E30" s="10">
        <v>2.4</v>
      </c>
      <c r="F30" s="10">
        <v>0.3</v>
      </c>
      <c r="G30" s="10">
        <v>0.4</v>
      </c>
      <c r="H30" s="10">
        <v>2.9</v>
      </c>
      <c r="I30" s="10">
        <v>1.8</v>
      </c>
      <c r="J30" s="10">
        <v>100</v>
      </c>
    </row>
    <row r="31" spans="1:10" x14ac:dyDescent="0.3">
      <c r="A31" s="6" t="s">
        <v>37</v>
      </c>
      <c r="B31" s="10">
        <v>35.700000000000003</v>
      </c>
      <c r="C31" s="10">
        <v>44.7</v>
      </c>
      <c r="D31" s="10">
        <v>0.2</v>
      </c>
      <c r="E31" s="10">
        <v>4.2</v>
      </c>
      <c r="F31" s="10">
        <v>1.2</v>
      </c>
      <c r="G31" s="10">
        <v>1.8</v>
      </c>
      <c r="H31" s="10">
        <v>8.9</v>
      </c>
      <c r="I31" s="10">
        <v>3.2</v>
      </c>
      <c r="J31" s="10">
        <v>100</v>
      </c>
    </row>
    <row r="32" spans="1:10" x14ac:dyDescent="0.3">
      <c r="A32" s="5" t="s">
        <v>38</v>
      </c>
      <c r="B32" s="9">
        <v>72.5</v>
      </c>
      <c r="C32" s="9">
        <v>14.3</v>
      </c>
      <c r="D32" s="9">
        <v>0.5</v>
      </c>
      <c r="E32" s="9">
        <v>3.1</v>
      </c>
      <c r="F32" s="9">
        <v>0.7</v>
      </c>
      <c r="G32" s="9">
        <v>0.9</v>
      </c>
      <c r="H32" s="9">
        <v>5.7</v>
      </c>
      <c r="I32" s="9">
        <v>2.2999999999999998</v>
      </c>
      <c r="J32" s="9">
        <v>100</v>
      </c>
    </row>
    <row r="33" spans="1:10" x14ac:dyDescent="0.3">
      <c r="A33" s="6" t="s">
        <v>39</v>
      </c>
      <c r="B33" s="10">
        <v>75.599999999999994</v>
      </c>
      <c r="C33" s="10">
        <v>9.6</v>
      </c>
      <c r="D33" s="10">
        <v>0.6</v>
      </c>
      <c r="E33" s="10">
        <v>3.1</v>
      </c>
      <c r="F33" s="10">
        <v>0.8</v>
      </c>
      <c r="G33" s="10">
        <v>1.3</v>
      </c>
      <c r="H33" s="10">
        <v>6.5</v>
      </c>
      <c r="I33" s="10">
        <v>2.5</v>
      </c>
      <c r="J33" s="10">
        <v>100</v>
      </c>
    </row>
    <row r="34" spans="1:10" x14ac:dyDescent="0.3">
      <c r="A34" s="6" t="s">
        <v>40</v>
      </c>
      <c r="B34" s="10">
        <v>65.599999999999994</v>
      </c>
      <c r="C34" s="10">
        <v>21.5</v>
      </c>
      <c r="D34" s="10">
        <v>0.5</v>
      </c>
      <c r="E34" s="10">
        <v>3</v>
      </c>
      <c r="F34" s="10">
        <v>0.6</v>
      </c>
      <c r="G34" s="10">
        <v>0.7</v>
      </c>
      <c r="H34" s="10">
        <v>6.1</v>
      </c>
      <c r="I34" s="10">
        <v>1.9</v>
      </c>
      <c r="J34" s="10">
        <v>100</v>
      </c>
    </row>
    <row r="35" spans="1:10" x14ac:dyDescent="0.3">
      <c r="A35" s="6" t="s">
        <v>41</v>
      </c>
      <c r="B35" s="10">
        <v>80.8</v>
      </c>
      <c r="C35" s="10">
        <v>5.6</v>
      </c>
      <c r="D35" s="10">
        <v>0.4</v>
      </c>
      <c r="E35" s="10">
        <v>2.9</v>
      </c>
      <c r="F35" s="10">
        <v>0.8</v>
      </c>
      <c r="G35" s="10">
        <v>1.1000000000000001</v>
      </c>
      <c r="H35" s="10">
        <v>5.6</v>
      </c>
      <c r="I35" s="10">
        <v>2.9</v>
      </c>
      <c r="J35" s="10">
        <v>100</v>
      </c>
    </row>
    <row r="36" spans="1:10" x14ac:dyDescent="0.3">
      <c r="A36" s="6" t="s">
        <v>42</v>
      </c>
      <c r="B36" s="10">
        <v>73.7</v>
      </c>
      <c r="C36" s="10">
        <v>17.2</v>
      </c>
      <c r="D36" s="10">
        <v>0.3</v>
      </c>
      <c r="E36" s="10">
        <v>2.2000000000000002</v>
      </c>
      <c r="F36" s="10">
        <v>0.4</v>
      </c>
      <c r="G36" s="10">
        <v>0.7</v>
      </c>
      <c r="H36" s="10">
        <v>3.6</v>
      </c>
      <c r="I36" s="10">
        <v>1.9</v>
      </c>
      <c r="J36" s="10">
        <v>100</v>
      </c>
    </row>
    <row r="37" spans="1:10" x14ac:dyDescent="0.3">
      <c r="A37" s="6" t="s">
        <v>43</v>
      </c>
      <c r="B37" s="10">
        <v>67.2</v>
      </c>
      <c r="C37" s="10">
        <v>17.100000000000001</v>
      </c>
      <c r="D37" s="10">
        <v>0.8</v>
      </c>
      <c r="E37" s="10">
        <v>4.4000000000000004</v>
      </c>
      <c r="F37" s="10">
        <v>0.8</v>
      </c>
      <c r="G37" s="10">
        <v>0.7</v>
      </c>
      <c r="H37" s="10">
        <v>6.6</v>
      </c>
      <c r="I37" s="10">
        <v>2.4</v>
      </c>
      <c r="J37" s="10">
        <v>100</v>
      </c>
    </row>
    <row r="38" spans="1:10" x14ac:dyDescent="0.3">
      <c r="A38" s="5" t="s">
        <v>44</v>
      </c>
      <c r="B38" s="9">
        <v>70.5</v>
      </c>
      <c r="C38" s="9">
        <v>14.8</v>
      </c>
      <c r="D38" s="9">
        <v>0.8</v>
      </c>
      <c r="E38" s="9">
        <v>3.7</v>
      </c>
      <c r="F38" s="9">
        <v>1</v>
      </c>
      <c r="G38" s="9">
        <v>1</v>
      </c>
      <c r="H38" s="9">
        <v>5.5</v>
      </c>
      <c r="I38" s="9">
        <v>2.8</v>
      </c>
      <c r="J38" s="9">
        <v>100</v>
      </c>
    </row>
    <row r="39" spans="1:10" x14ac:dyDescent="0.3">
      <c r="A39" s="6" t="s">
        <v>45</v>
      </c>
      <c r="B39" s="10">
        <v>70.099999999999994</v>
      </c>
      <c r="C39" s="10">
        <v>19.8</v>
      </c>
      <c r="D39" s="10">
        <v>0.5</v>
      </c>
      <c r="E39" s="10">
        <v>2.7</v>
      </c>
      <c r="F39" s="10">
        <v>0.5</v>
      </c>
      <c r="G39" s="10">
        <v>0.5</v>
      </c>
      <c r="H39" s="10">
        <v>3.3</v>
      </c>
      <c r="I39" s="10">
        <v>2.6</v>
      </c>
      <c r="J39" s="10">
        <v>100</v>
      </c>
    </row>
    <row r="40" spans="1:10" x14ac:dyDescent="0.3">
      <c r="A40" s="6" t="s">
        <v>46</v>
      </c>
      <c r="B40" s="10">
        <v>65.7</v>
      </c>
      <c r="C40" s="10">
        <v>10.5</v>
      </c>
      <c r="D40" s="10">
        <v>1.7</v>
      </c>
      <c r="E40" s="10">
        <v>5.4</v>
      </c>
      <c r="F40" s="10">
        <v>1.9</v>
      </c>
      <c r="G40" s="10">
        <v>1.7</v>
      </c>
      <c r="H40" s="10">
        <v>9.5</v>
      </c>
      <c r="I40" s="10">
        <v>3.6</v>
      </c>
      <c r="J40" s="10">
        <v>100</v>
      </c>
    </row>
    <row r="41" spans="1:10" x14ac:dyDescent="0.3">
      <c r="A41" s="6" t="s">
        <v>47</v>
      </c>
      <c r="B41" s="10">
        <v>65.099999999999994</v>
      </c>
      <c r="C41" s="10">
        <v>22.5</v>
      </c>
      <c r="D41" s="10">
        <v>0.7</v>
      </c>
      <c r="E41" s="10">
        <v>3.2</v>
      </c>
      <c r="F41" s="10">
        <v>0.8</v>
      </c>
      <c r="G41" s="10">
        <v>0.8</v>
      </c>
      <c r="H41" s="10">
        <v>4.7</v>
      </c>
      <c r="I41" s="10">
        <v>2.1</v>
      </c>
      <c r="J41" s="10">
        <v>100</v>
      </c>
    </row>
    <row r="42" spans="1:10" x14ac:dyDescent="0.3">
      <c r="A42" s="6" t="s">
        <v>48</v>
      </c>
      <c r="B42" s="10">
        <v>72.900000000000006</v>
      </c>
      <c r="C42" s="10">
        <v>10</v>
      </c>
      <c r="D42" s="10">
        <v>0.8</v>
      </c>
      <c r="E42" s="10">
        <v>4.4000000000000004</v>
      </c>
      <c r="F42" s="10">
        <v>1.1000000000000001</v>
      </c>
      <c r="G42" s="10">
        <v>1.2</v>
      </c>
      <c r="H42" s="10">
        <v>6.6</v>
      </c>
      <c r="I42" s="10">
        <v>2.9</v>
      </c>
      <c r="J42" s="10">
        <v>100</v>
      </c>
    </row>
    <row r="43" spans="1:10" x14ac:dyDescent="0.3">
      <c r="A43" s="6" t="s">
        <v>49</v>
      </c>
      <c r="B43" s="10">
        <v>77.7</v>
      </c>
      <c r="C43" s="10">
        <v>10.7</v>
      </c>
      <c r="D43" s="10">
        <v>0.4</v>
      </c>
      <c r="E43" s="10">
        <v>3.1</v>
      </c>
      <c r="F43" s="10">
        <v>0.6</v>
      </c>
      <c r="G43" s="10">
        <v>0.8</v>
      </c>
      <c r="H43" s="10">
        <v>3.8</v>
      </c>
      <c r="I43" s="10">
        <v>3</v>
      </c>
      <c r="J43" s="10">
        <v>100</v>
      </c>
    </row>
    <row r="44" spans="1:10" x14ac:dyDescent="0.3">
      <c r="A44" s="5" t="s">
        <v>50</v>
      </c>
      <c r="B44" s="9">
        <v>55.8</v>
      </c>
      <c r="C44" s="9">
        <v>33.9</v>
      </c>
      <c r="D44" s="9">
        <v>0.5</v>
      </c>
      <c r="E44" s="9">
        <v>2.9</v>
      </c>
      <c r="F44" s="9">
        <v>0.7</v>
      </c>
      <c r="G44" s="9">
        <v>0.6</v>
      </c>
      <c r="H44" s="9">
        <v>3.2</v>
      </c>
      <c r="I44" s="9">
        <v>2.4</v>
      </c>
      <c r="J44" s="9">
        <v>100</v>
      </c>
    </row>
    <row r="45" spans="1:10" x14ac:dyDescent="0.3">
      <c r="A45" s="6" t="s">
        <v>51</v>
      </c>
      <c r="B45" s="10">
        <v>62.4</v>
      </c>
      <c r="C45" s="10">
        <v>30.5</v>
      </c>
      <c r="D45" s="10">
        <v>0.4</v>
      </c>
      <c r="E45" s="10">
        <v>1.8</v>
      </c>
      <c r="F45" s="10">
        <v>0.2</v>
      </c>
      <c r="G45" s="10">
        <v>0.4</v>
      </c>
      <c r="H45" s="10">
        <v>2.5</v>
      </c>
      <c r="I45" s="10">
        <v>1.8</v>
      </c>
      <c r="J45" s="10">
        <v>100</v>
      </c>
    </row>
    <row r="46" spans="1:10" x14ac:dyDescent="0.3">
      <c r="A46" s="6" t="s">
        <v>52</v>
      </c>
      <c r="B46" s="10">
        <v>65.400000000000006</v>
      </c>
      <c r="C46" s="10">
        <v>25.3</v>
      </c>
      <c r="D46" s="10">
        <v>0.5</v>
      </c>
      <c r="E46" s="10">
        <v>2.2999999999999998</v>
      </c>
      <c r="F46" s="10">
        <v>0.8</v>
      </c>
      <c r="G46" s="10">
        <v>0.5</v>
      </c>
      <c r="H46" s="10">
        <v>2.6</v>
      </c>
      <c r="I46" s="10">
        <v>2.7</v>
      </c>
      <c r="J46" s="10">
        <v>100</v>
      </c>
    </row>
    <row r="47" spans="1:10" x14ac:dyDescent="0.3">
      <c r="A47" s="6" t="s">
        <v>53</v>
      </c>
      <c r="B47" s="10">
        <v>70.3</v>
      </c>
      <c r="C47" s="10">
        <v>19.899999999999999</v>
      </c>
      <c r="D47" s="10">
        <v>0.4</v>
      </c>
      <c r="E47" s="10">
        <v>2.6</v>
      </c>
      <c r="F47" s="10">
        <v>1.5</v>
      </c>
      <c r="G47" s="10">
        <v>0.6</v>
      </c>
      <c r="H47" s="10">
        <v>2.2999999999999998</v>
      </c>
      <c r="I47" s="10">
        <v>2.4</v>
      </c>
      <c r="J47" s="10">
        <v>100</v>
      </c>
    </row>
    <row r="48" spans="1:10" x14ac:dyDescent="0.3">
      <c r="A48" s="6" t="s">
        <v>54</v>
      </c>
      <c r="B48" s="10">
        <v>53.8</v>
      </c>
      <c r="C48" s="10">
        <v>40.200000000000003</v>
      </c>
      <c r="D48" s="10">
        <v>0.3</v>
      </c>
      <c r="E48" s="10">
        <v>1.9</v>
      </c>
      <c r="F48" s="10">
        <v>0.3</v>
      </c>
      <c r="G48" s="10">
        <v>0.3</v>
      </c>
      <c r="H48" s="10">
        <v>1.4</v>
      </c>
      <c r="I48" s="10">
        <v>1.8</v>
      </c>
      <c r="J48" s="10">
        <v>100</v>
      </c>
    </row>
    <row r="49" spans="1:10" x14ac:dyDescent="0.3">
      <c r="A49" s="6" t="s">
        <v>55</v>
      </c>
      <c r="B49" s="10">
        <v>55.1</v>
      </c>
      <c r="C49" s="10">
        <v>33.5</v>
      </c>
      <c r="D49" s="10">
        <v>0.7</v>
      </c>
      <c r="E49" s="10">
        <v>3.2</v>
      </c>
      <c r="F49" s="10">
        <v>0.7</v>
      </c>
      <c r="G49" s="10">
        <v>1</v>
      </c>
      <c r="H49" s="10">
        <v>3.4</v>
      </c>
      <c r="I49" s="10">
        <v>2.4</v>
      </c>
      <c r="J49" s="10">
        <v>100</v>
      </c>
    </row>
    <row r="50" spans="1:10" x14ac:dyDescent="0.3">
      <c r="A50" s="6" t="s">
        <v>56</v>
      </c>
      <c r="B50" s="10">
        <v>56.3</v>
      </c>
      <c r="C50" s="10">
        <v>37.200000000000003</v>
      </c>
      <c r="D50" s="10">
        <v>0.3</v>
      </c>
      <c r="E50" s="10">
        <v>2.1</v>
      </c>
      <c r="F50" s="10">
        <v>0.2</v>
      </c>
      <c r="G50" s="10">
        <v>0.5</v>
      </c>
      <c r="H50" s="10">
        <v>1.4</v>
      </c>
      <c r="I50" s="10">
        <v>1.9</v>
      </c>
      <c r="J50" s="10">
        <v>100</v>
      </c>
    </row>
    <row r="51" spans="1:10" x14ac:dyDescent="0.3">
      <c r="A51" s="6" t="s">
        <v>57</v>
      </c>
      <c r="B51" s="10">
        <v>54</v>
      </c>
      <c r="C51" s="10">
        <v>30.8</v>
      </c>
      <c r="D51" s="10">
        <v>0.8</v>
      </c>
      <c r="E51" s="10">
        <v>4.0999999999999996</v>
      </c>
      <c r="F51" s="10">
        <v>1</v>
      </c>
      <c r="G51" s="10">
        <v>0.9</v>
      </c>
      <c r="H51" s="10">
        <v>4.8</v>
      </c>
      <c r="I51" s="10">
        <v>3.6</v>
      </c>
      <c r="J51" s="10">
        <v>100</v>
      </c>
    </row>
    <row r="52" spans="1:10" x14ac:dyDescent="0.3">
      <c r="A52" s="6" t="s">
        <v>58</v>
      </c>
      <c r="B52" s="10">
        <v>45.1</v>
      </c>
      <c r="C52" s="10">
        <v>38.6</v>
      </c>
      <c r="D52" s="10">
        <v>0.9</v>
      </c>
      <c r="E52" s="10">
        <v>4.5999999999999996</v>
      </c>
      <c r="F52" s="10">
        <v>1</v>
      </c>
      <c r="G52" s="10">
        <v>1.2</v>
      </c>
      <c r="H52" s="10">
        <v>5.5</v>
      </c>
      <c r="I52" s="10">
        <v>3.1</v>
      </c>
      <c r="J52" s="10">
        <v>100</v>
      </c>
    </row>
    <row r="53" spans="1:10" x14ac:dyDescent="0.3">
      <c r="A53" s="6" t="s">
        <v>59</v>
      </c>
      <c r="B53" s="10">
        <v>41.7</v>
      </c>
      <c r="C53" s="10">
        <v>41.6</v>
      </c>
      <c r="D53" s="10">
        <v>0.9</v>
      </c>
      <c r="E53" s="10">
        <v>4.7</v>
      </c>
      <c r="F53" s="10">
        <v>1.1000000000000001</v>
      </c>
      <c r="G53" s="10">
        <v>0.9</v>
      </c>
      <c r="H53" s="10">
        <v>6.2</v>
      </c>
      <c r="I53" s="10">
        <v>2.9</v>
      </c>
      <c r="J53" s="10">
        <v>100</v>
      </c>
    </row>
    <row r="54" spans="1:10" x14ac:dyDescent="0.3">
      <c r="A54" s="6" t="s">
        <v>60</v>
      </c>
      <c r="B54" s="10">
        <v>41</v>
      </c>
      <c r="C54" s="10">
        <v>49.9</v>
      </c>
      <c r="D54" s="10">
        <v>0.4</v>
      </c>
      <c r="E54" s="10">
        <v>2.4</v>
      </c>
      <c r="F54" s="10">
        <v>0.5</v>
      </c>
      <c r="G54" s="10">
        <v>0.4</v>
      </c>
      <c r="H54" s="10">
        <v>3.6</v>
      </c>
      <c r="I54" s="10">
        <v>1.8</v>
      </c>
      <c r="J54" s="10">
        <v>100</v>
      </c>
    </row>
    <row r="55" spans="1:10" x14ac:dyDescent="0.3">
      <c r="A55" s="5" t="s">
        <v>61</v>
      </c>
      <c r="B55" s="9">
        <v>72</v>
      </c>
      <c r="C55" s="9">
        <v>12.1</v>
      </c>
      <c r="D55" s="9">
        <v>0.6</v>
      </c>
      <c r="E55" s="9">
        <v>3.7</v>
      </c>
      <c r="F55" s="9">
        <v>0.8</v>
      </c>
      <c r="G55" s="9">
        <v>0.9</v>
      </c>
      <c r="H55" s="9">
        <v>5.9</v>
      </c>
      <c r="I55" s="9">
        <v>3.9</v>
      </c>
      <c r="J55" s="9">
        <v>100</v>
      </c>
    </row>
    <row r="56" spans="1:10" x14ac:dyDescent="0.3">
      <c r="A56" s="6" t="s">
        <v>62</v>
      </c>
      <c r="B56" s="10">
        <v>67.5</v>
      </c>
      <c r="C56" s="10">
        <v>10</v>
      </c>
      <c r="D56" s="10">
        <v>1</v>
      </c>
      <c r="E56" s="10">
        <v>4.2</v>
      </c>
      <c r="F56" s="10">
        <v>1.1000000000000001</v>
      </c>
      <c r="G56" s="10">
        <v>1.1000000000000001</v>
      </c>
      <c r="H56" s="10">
        <v>8.1</v>
      </c>
      <c r="I56" s="10">
        <v>6.9</v>
      </c>
      <c r="J56" s="10">
        <v>100</v>
      </c>
    </row>
    <row r="57" spans="1:10" x14ac:dyDescent="0.3">
      <c r="A57" s="6" t="s">
        <v>63</v>
      </c>
      <c r="B57" s="10">
        <v>70.5</v>
      </c>
      <c r="C57" s="10">
        <v>14.3</v>
      </c>
      <c r="D57" s="10">
        <v>0.6</v>
      </c>
      <c r="E57" s="10">
        <v>3.8</v>
      </c>
      <c r="F57" s="10">
        <v>0.9</v>
      </c>
      <c r="G57" s="10">
        <v>1</v>
      </c>
      <c r="H57" s="10">
        <v>5.6</v>
      </c>
      <c r="I57" s="10">
        <v>3.3</v>
      </c>
      <c r="J57" s="10">
        <v>100</v>
      </c>
    </row>
    <row r="58" spans="1:10" x14ac:dyDescent="0.3">
      <c r="A58" s="6" t="s">
        <v>64</v>
      </c>
      <c r="B58" s="10">
        <v>81.400000000000006</v>
      </c>
      <c r="C58" s="10">
        <v>8.5</v>
      </c>
      <c r="D58" s="10">
        <v>0.4</v>
      </c>
      <c r="E58" s="10">
        <v>3.1</v>
      </c>
      <c r="F58" s="10">
        <v>0.5</v>
      </c>
      <c r="G58" s="10">
        <v>0.6</v>
      </c>
      <c r="H58" s="10">
        <v>3.4</v>
      </c>
      <c r="I58" s="10">
        <v>2.2000000000000002</v>
      </c>
      <c r="J58" s="10">
        <v>100</v>
      </c>
    </row>
    <row r="59" spans="1:10" x14ac:dyDescent="0.3">
      <c r="A59" s="6" t="s">
        <v>65</v>
      </c>
      <c r="B59" s="10">
        <v>66.7</v>
      </c>
      <c r="C59" s="10">
        <v>20.3</v>
      </c>
      <c r="D59" s="10">
        <v>0.5</v>
      </c>
      <c r="E59" s="10">
        <v>3.2</v>
      </c>
      <c r="F59" s="10">
        <v>0.7</v>
      </c>
      <c r="G59" s="10">
        <v>0.8</v>
      </c>
      <c r="H59" s="10">
        <v>5.6</v>
      </c>
      <c r="I59" s="10">
        <v>2.2999999999999998</v>
      </c>
      <c r="J59" s="10">
        <v>100</v>
      </c>
    </row>
    <row r="60" spans="1:10" x14ac:dyDescent="0.3">
      <c r="A60" s="6" t="s">
        <v>66</v>
      </c>
      <c r="B60" s="10">
        <v>76</v>
      </c>
      <c r="C60" s="10">
        <v>7.1</v>
      </c>
      <c r="D60" s="10">
        <v>0.7</v>
      </c>
      <c r="E60" s="10">
        <v>3.9</v>
      </c>
      <c r="F60" s="10">
        <v>0.9</v>
      </c>
      <c r="G60" s="10">
        <v>1</v>
      </c>
      <c r="H60" s="10">
        <v>6.3</v>
      </c>
      <c r="I60" s="10">
        <v>4.0999999999999996</v>
      </c>
      <c r="J60" s="10">
        <v>100</v>
      </c>
    </row>
    <row r="61" spans="1:10" x14ac:dyDescent="0.3">
      <c r="A61" s="5" t="s">
        <v>67</v>
      </c>
      <c r="B61" s="9">
        <v>67.400000000000006</v>
      </c>
      <c r="C61" s="9">
        <v>15.1</v>
      </c>
      <c r="D61" s="9">
        <v>0.5</v>
      </c>
      <c r="E61" s="9">
        <v>3.6</v>
      </c>
      <c r="F61" s="9">
        <v>0.9</v>
      </c>
      <c r="G61" s="9">
        <v>1</v>
      </c>
      <c r="H61" s="9">
        <v>6.9</v>
      </c>
      <c r="I61" s="9">
        <v>4.5999999999999996</v>
      </c>
      <c r="J61" s="9">
        <v>100</v>
      </c>
    </row>
    <row r="62" spans="1:10" x14ac:dyDescent="0.3">
      <c r="A62" s="6" t="s">
        <v>68</v>
      </c>
      <c r="B62" s="10">
        <v>69.900000000000006</v>
      </c>
      <c r="C62" s="10">
        <v>15.5</v>
      </c>
      <c r="D62" s="10">
        <v>0.4</v>
      </c>
      <c r="E62" s="10">
        <v>3.2</v>
      </c>
      <c r="F62" s="10">
        <v>0.7</v>
      </c>
      <c r="G62" s="10">
        <v>0.9</v>
      </c>
      <c r="H62" s="10">
        <v>6.4</v>
      </c>
      <c r="I62" s="10">
        <v>3</v>
      </c>
      <c r="J62" s="10">
        <v>100</v>
      </c>
    </row>
    <row r="63" spans="1:10" x14ac:dyDescent="0.3">
      <c r="A63" s="6" t="s">
        <v>69</v>
      </c>
      <c r="B63" s="10">
        <v>65</v>
      </c>
      <c r="C63" s="10">
        <v>14</v>
      </c>
      <c r="D63" s="10">
        <v>0.5</v>
      </c>
      <c r="E63" s="10">
        <v>3.7</v>
      </c>
      <c r="F63" s="10">
        <v>0.9</v>
      </c>
      <c r="G63" s="10">
        <v>1.1000000000000001</v>
      </c>
      <c r="H63" s="10">
        <v>8</v>
      </c>
      <c r="I63" s="10">
        <v>6.6</v>
      </c>
      <c r="J63" s="10">
        <v>100</v>
      </c>
    </row>
    <row r="64" spans="1:10" x14ac:dyDescent="0.3">
      <c r="A64" s="6" t="s">
        <v>70</v>
      </c>
      <c r="B64" s="10">
        <v>72.900000000000006</v>
      </c>
      <c r="C64" s="10">
        <v>11.3</v>
      </c>
      <c r="D64" s="10">
        <v>0.6</v>
      </c>
      <c r="E64" s="10">
        <v>3.9</v>
      </c>
      <c r="F64" s="10">
        <v>0.9</v>
      </c>
      <c r="G64" s="10">
        <v>1.1000000000000001</v>
      </c>
      <c r="H64" s="10">
        <v>6.3</v>
      </c>
      <c r="I64" s="10">
        <v>2.9</v>
      </c>
      <c r="J64" s="10">
        <v>100</v>
      </c>
    </row>
    <row r="65" spans="1:10" x14ac:dyDescent="0.3">
      <c r="A65" s="6" t="s">
        <v>71</v>
      </c>
      <c r="B65" s="10">
        <v>61.5</v>
      </c>
      <c r="C65" s="10">
        <v>19.399999999999999</v>
      </c>
      <c r="D65" s="10">
        <v>0.5</v>
      </c>
      <c r="E65" s="10">
        <v>3.6</v>
      </c>
      <c r="F65" s="10">
        <v>1.2</v>
      </c>
      <c r="G65" s="10">
        <v>1</v>
      </c>
      <c r="H65" s="10">
        <v>6.9</v>
      </c>
      <c r="I65" s="10">
        <v>6.1</v>
      </c>
      <c r="J65" s="10">
        <v>100</v>
      </c>
    </row>
    <row r="66" spans="1:10" x14ac:dyDescent="0.3">
      <c r="A66" s="5" t="s">
        <v>72</v>
      </c>
      <c r="B66" s="9">
        <v>52.5</v>
      </c>
      <c r="C66" s="9">
        <v>34.200000000000003</v>
      </c>
      <c r="D66" s="9">
        <v>0.4</v>
      </c>
      <c r="E66" s="9">
        <v>2.9</v>
      </c>
      <c r="F66" s="9">
        <v>0.7</v>
      </c>
      <c r="G66" s="9">
        <v>0.6</v>
      </c>
      <c r="H66" s="9">
        <v>4.8</v>
      </c>
      <c r="I66" s="9">
        <v>3.9</v>
      </c>
      <c r="J66" s="9">
        <v>100</v>
      </c>
    </row>
    <row r="67" spans="1:10" x14ac:dyDescent="0.3">
      <c r="A67" s="6" t="s">
        <v>73</v>
      </c>
      <c r="B67" s="10">
        <v>65.3</v>
      </c>
      <c r="C67" s="10">
        <v>22.4</v>
      </c>
      <c r="D67" s="10">
        <v>0.4</v>
      </c>
      <c r="E67" s="10">
        <v>3.1</v>
      </c>
      <c r="F67" s="10">
        <v>0.7</v>
      </c>
      <c r="G67" s="10">
        <v>0.6</v>
      </c>
      <c r="H67" s="10">
        <v>5.4</v>
      </c>
      <c r="I67" s="10">
        <v>2.2999999999999998</v>
      </c>
      <c r="J67" s="10">
        <v>100</v>
      </c>
    </row>
    <row r="68" spans="1:10" x14ac:dyDescent="0.3">
      <c r="A68" s="6" t="s">
        <v>74</v>
      </c>
      <c r="B68" s="10">
        <v>67.099999999999994</v>
      </c>
      <c r="C68" s="10">
        <v>16.5</v>
      </c>
      <c r="D68" s="10">
        <v>0.6</v>
      </c>
      <c r="E68" s="10">
        <v>3.8</v>
      </c>
      <c r="F68" s="10">
        <v>0.6</v>
      </c>
      <c r="G68" s="10">
        <v>0.7</v>
      </c>
      <c r="H68" s="10">
        <v>6</v>
      </c>
      <c r="I68" s="10">
        <v>4.5999999999999996</v>
      </c>
      <c r="J68" s="10">
        <v>100</v>
      </c>
    </row>
    <row r="69" spans="1:10" x14ac:dyDescent="0.3">
      <c r="A69" s="6" t="s">
        <v>75</v>
      </c>
      <c r="B69" s="10">
        <v>43.8</v>
      </c>
      <c r="C69" s="10">
        <v>45.2</v>
      </c>
      <c r="D69" s="10">
        <v>0.3</v>
      </c>
      <c r="E69" s="10">
        <v>2.5</v>
      </c>
      <c r="F69" s="10">
        <v>0.4</v>
      </c>
      <c r="G69" s="10">
        <v>0.2</v>
      </c>
      <c r="H69" s="10">
        <v>4</v>
      </c>
      <c r="I69" s="10">
        <v>3.6</v>
      </c>
      <c r="J69" s="10">
        <v>100</v>
      </c>
    </row>
    <row r="70" spans="1:10" x14ac:dyDescent="0.3">
      <c r="A70" s="6" t="s">
        <v>76</v>
      </c>
      <c r="B70" s="10">
        <v>62.3</v>
      </c>
      <c r="C70" s="10">
        <v>28.6</v>
      </c>
      <c r="D70" s="10">
        <v>0.1</v>
      </c>
      <c r="E70" s="10">
        <v>2.8</v>
      </c>
      <c r="F70" s="10">
        <v>0.3</v>
      </c>
      <c r="G70" s="10">
        <v>0.2</v>
      </c>
      <c r="H70" s="10">
        <v>2.6</v>
      </c>
      <c r="I70" s="10">
        <v>3.1</v>
      </c>
      <c r="J70" s="10">
        <v>100</v>
      </c>
    </row>
    <row r="71" spans="1:10" x14ac:dyDescent="0.3">
      <c r="A71" s="6" t="s">
        <v>77</v>
      </c>
      <c r="B71" s="10">
        <v>40.6</v>
      </c>
      <c r="C71" s="10">
        <v>46.8</v>
      </c>
      <c r="D71" s="10">
        <v>0.3</v>
      </c>
      <c r="E71" s="10">
        <v>2.8</v>
      </c>
      <c r="F71" s="10">
        <v>0.5</v>
      </c>
      <c r="G71" s="10">
        <v>0.5</v>
      </c>
      <c r="H71" s="10">
        <v>5.0999999999999996</v>
      </c>
      <c r="I71" s="10">
        <v>3.4</v>
      </c>
      <c r="J71" s="10">
        <v>100</v>
      </c>
    </row>
    <row r="72" spans="1:10" x14ac:dyDescent="0.3">
      <c r="A72" s="6" t="s">
        <v>78</v>
      </c>
      <c r="B72" s="10">
        <v>29.4</v>
      </c>
      <c r="C72" s="10">
        <v>50.6</v>
      </c>
      <c r="D72" s="10">
        <v>0.6</v>
      </c>
      <c r="E72" s="10">
        <v>3.6</v>
      </c>
      <c r="F72" s="10">
        <v>1.6</v>
      </c>
      <c r="G72" s="10">
        <v>0.9</v>
      </c>
      <c r="H72" s="10">
        <v>6.8</v>
      </c>
      <c r="I72" s="10">
        <v>6.4</v>
      </c>
      <c r="J72" s="10">
        <v>100</v>
      </c>
    </row>
    <row r="73" spans="1:10" x14ac:dyDescent="0.3">
      <c r="A73" s="6" t="s">
        <v>79</v>
      </c>
      <c r="B73" s="10">
        <v>25.7</v>
      </c>
      <c r="C73" s="10">
        <v>63</v>
      </c>
      <c r="D73" s="10">
        <v>0.4</v>
      </c>
      <c r="E73" s="10">
        <v>2.4</v>
      </c>
      <c r="F73" s="10">
        <v>1.2</v>
      </c>
      <c r="G73" s="10">
        <v>0.5</v>
      </c>
      <c r="H73" s="10">
        <v>3.3</v>
      </c>
      <c r="I73" s="10">
        <v>3.5</v>
      </c>
      <c r="J73" s="10">
        <v>100</v>
      </c>
    </row>
    <row r="74" spans="1:10" x14ac:dyDescent="0.3">
      <c r="A74" s="6" t="s">
        <v>80</v>
      </c>
      <c r="B74" s="10">
        <v>58.5</v>
      </c>
      <c r="C74" s="10">
        <v>26.5</v>
      </c>
      <c r="D74" s="10">
        <v>0.3</v>
      </c>
      <c r="E74" s="10">
        <v>3</v>
      </c>
      <c r="F74" s="10">
        <v>0.5</v>
      </c>
      <c r="G74" s="10">
        <v>0.6</v>
      </c>
      <c r="H74" s="10">
        <v>5.9</v>
      </c>
      <c r="I74" s="10">
        <v>4.7</v>
      </c>
      <c r="J74" s="10">
        <v>100</v>
      </c>
    </row>
    <row r="75" spans="1:10" x14ac:dyDescent="0.3">
      <c r="A75" s="6" t="s">
        <v>81</v>
      </c>
      <c r="B75" s="10">
        <v>59.9</v>
      </c>
      <c r="C75" s="10">
        <v>27.1</v>
      </c>
      <c r="D75" s="10">
        <v>0.4</v>
      </c>
      <c r="E75" s="10">
        <v>2.2000000000000002</v>
      </c>
      <c r="F75" s="10">
        <v>0.5</v>
      </c>
      <c r="G75" s="10">
        <v>0.6</v>
      </c>
      <c r="H75" s="10">
        <v>4.3</v>
      </c>
      <c r="I75" s="10">
        <v>5</v>
      </c>
      <c r="J75" s="10">
        <v>100</v>
      </c>
    </row>
    <row r="76" spans="1:10" x14ac:dyDescent="0.3">
      <c r="A76" s="6" t="s">
        <v>82</v>
      </c>
      <c r="B76" s="10">
        <v>79.599999999999994</v>
      </c>
      <c r="C76" s="10">
        <v>9.4</v>
      </c>
      <c r="D76" s="10">
        <v>0.5</v>
      </c>
      <c r="E76" s="10">
        <v>3</v>
      </c>
      <c r="F76" s="10">
        <v>0.6</v>
      </c>
      <c r="G76" s="10">
        <v>0.7</v>
      </c>
      <c r="H76" s="10">
        <v>4.3</v>
      </c>
      <c r="I76" s="10">
        <v>2</v>
      </c>
      <c r="J76" s="10">
        <v>100</v>
      </c>
    </row>
    <row r="77" spans="1:10" x14ac:dyDescent="0.3">
      <c r="A77" s="6" t="s">
        <v>83</v>
      </c>
      <c r="B77" s="10">
        <v>70.599999999999994</v>
      </c>
      <c r="C77" s="10">
        <v>17.899999999999999</v>
      </c>
      <c r="D77" s="10">
        <v>0.3</v>
      </c>
      <c r="E77" s="10">
        <v>2.8</v>
      </c>
      <c r="F77" s="10">
        <v>0.6</v>
      </c>
      <c r="G77" s="10">
        <v>0.8</v>
      </c>
      <c r="H77" s="10">
        <v>4.3</v>
      </c>
      <c r="I77" s="10">
        <v>2.6</v>
      </c>
      <c r="J77" s="10">
        <v>100</v>
      </c>
    </row>
    <row r="78" spans="1:10" x14ac:dyDescent="0.3">
      <c r="A78" s="6" t="s">
        <v>84</v>
      </c>
      <c r="B78" s="10">
        <v>59.1</v>
      </c>
      <c r="C78" s="10">
        <v>27.8</v>
      </c>
      <c r="D78" s="10">
        <v>0.3</v>
      </c>
      <c r="E78" s="10">
        <v>2.9</v>
      </c>
      <c r="F78" s="10">
        <v>0.6</v>
      </c>
      <c r="G78" s="10">
        <v>0.6</v>
      </c>
      <c r="H78" s="10">
        <v>4.8</v>
      </c>
      <c r="I78" s="10">
        <v>4.0999999999999996</v>
      </c>
      <c r="J78" s="10">
        <v>100</v>
      </c>
    </row>
    <row r="79" spans="1:10" x14ac:dyDescent="0.3">
      <c r="A79" s="5" t="s">
        <v>85</v>
      </c>
      <c r="B79" s="9">
        <v>55.6</v>
      </c>
      <c r="C79" s="9">
        <v>30</v>
      </c>
      <c r="D79" s="9">
        <v>0.4</v>
      </c>
      <c r="E79" s="9">
        <v>2.7</v>
      </c>
      <c r="F79" s="9">
        <v>0.6</v>
      </c>
      <c r="G79" s="9">
        <v>0.7</v>
      </c>
      <c r="H79" s="9">
        <v>4</v>
      </c>
      <c r="I79" s="9">
        <v>6</v>
      </c>
      <c r="J79" s="9">
        <v>100</v>
      </c>
    </row>
    <row r="80" spans="1:10" x14ac:dyDescent="0.3">
      <c r="A80" s="6" t="s">
        <v>86</v>
      </c>
      <c r="B80" s="10">
        <v>54.9</v>
      </c>
      <c r="C80" s="10">
        <v>37.5</v>
      </c>
      <c r="D80" s="10">
        <v>0.3</v>
      </c>
      <c r="E80" s="10">
        <v>1.5</v>
      </c>
      <c r="F80" s="10">
        <v>0.2</v>
      </c>
      <c r="G80" s="10">
        <v>0.4</v>
      </c>
      <c r="H80" s="10">
        <v>2.2000000000000002</v>
      </c>
      <c r="I80" s="10">
        <v>3</v>
      </c>
      <c r="J80" s="10">
        <v>100</v>
      </c>
    </row>
    <row r="81" spans="1:10" x14ac:dyDescent="0.3">
      <c r="A81" s="6" t="s">
        <v>87</v>
      </c>
      <c r="B81" s="10">
        <v>45.1</v>
      </c>
      <c r="C81" s="10">
        <v>35.6</v>
      </c>
      <c r="D81" s="10">
        <v>0.5</v>
      </c>
      <c r="E81" s="10">
        <v>2.7</v>
      </c>
      <c r="F81" s="10">
        <v>0.4</v>
      </c>
      <c r="G81" s="10">
        <v>0.9</v>
      </c>
      <c r="H81" s="10">
        <v>2.5</v>
      </c>
      <c r="I81" s="10">
        <v>12.2</v>
      </c>
      <c r="J81" s="10">
        <v>100</v>
      </c>
    </row>
    <row r="82" spans="1:10" x14ac:dyDescent="0.3">
      <c r="A82" s="6" t="s">
        <v>88</v>
      </c>
      <c r="B82" s="10">
        <v>64.2</v>
      </c>
      <c r="C82" s="10">
        <v>27.3</v>
      </c>
      <c r="D82" s="10">
        <v>0.2</v>
      </c>
      <c r="E82" s="10">
        <v>2.5</v>
      </c>
      <c r="F82" s="10">
        <v>0.5</v>
      </c>
      <c r="G82" s="10">
        <v>0.3</v>
      </c>
      <c r="H82" s="10">
        <v>2.1</v>
      </c>
      <c r="I82" s="10">
        <v>2.9</v>
      </c>
      <c r="J82" s="10">
        <v>100</v>
      </c>
    </row>
    <row r="83" spans="1:10" x14ac:dyDescent="0.3">
      <c r="A83" s="6" t="s">
        <v>89</v>
      </c>
      <c r="B83" s="10">
        <v>38.700000000000003</v>
      </c>
      <c r="C83" s="10">
        <v>42</v>
      </c>
      <c r="D83" s="10">
        <v>0.7</v>
      </c>
      <c r="E83" s="10">
        <v>3.6</v>
      </c>
      <c r="F83" s="10">
        <v>0.9</v>
      </c>
      <c r="G83" s="10">
        <v>1</v>
      </c>
      <c r="H83" s="10">
        <v>5.5</v>
      </c>
      <c r="I83" s="10">
        <v>7.7</v>
      </c>
      <c r="J83" s="10">
        <v>100</v>
      </c>
    </row>
    <row r="84" spans="1:10" x14ac:dyDescent="0.3">
      <c r="A84" s="6" t="s">
        <v>90</v>
      </c>
      <c r="B84" s="10">
        <v>61</v>
      </c>
      <c r="C84" s="10">
        <v>20</v>
      </c>
      <c r="D84" s="10">
        <v>0.6</v>
      </c>
      <c r="E84" s="10">
        <v>3.9</v>
      </c>
      <c r="F84" s="10">
        <v>1.1000000000000001</v>
      </c>
      <c r="G84" s="10">
        <v>1.1000000000000001</v>
      </c>
      <c r="H84" s="10">
        <v>8.6</v>
      </c>
      <c r="I84" s="10">
        <v>3.7</v>
      </c>
      <c r="J84" s="10">
        <v>100</v>
      </c>
    </row>
    <row r="85" spans="1:10" x14ac:dyDescent="0.3">
      <c r="A85" s="6" t="s">
        <v>91</v>
      </c>
      <c r="B85" s="10">
        <v>76.400000000000006</v>
      </c>
      <c r="C85" s="10">
        <v>14.2</v>
      </c>
      <c r="D85" s="10">
        <v>0.1</v>
      </c>
      <c r="E85" s="10">
        <v>2</v>
      </c>
      <c r="F85" s="10">
        <v>0.3</v>
      </c>
      <c r="G85" s="10">
        <v>0.5</v>
      </c>
      <c r="H85" s="10">
        <v>3.9</v>
      </c>
      <c r="I85" s="10">
        <v>2.4</v>
      </c>
      <c r="J85" s="10">
        <v>100</v>
      </c>
    </row>
    <row r="86" spans="1:10" x14ac:dyDescent="0.3">
      <c r="A86" s="6" t="s">
        <v>92</v>
      </c>
      <c r="B86" s="10">
        <v>39.5</v>
      </c>
      <c r="C86" s="10">
        <v>36.799999999999997</v>
      </c>
      <c r="D86" s="10">
        <v>0.6</v>
      </c>
      <c r="E86" s="10">
        <v>3.8</v>
      </c>
      <c r="F86" s="10">
        <v>0.9</v>
      </c>
      <c r="G86" s="10">
        <v>1.2</v>
      </c>
      <c r="H86" s="10">
        <v>5.2</v>
      </c>
      <c r="I86" s="10">
        <v>12.1</v>
      </c>
      <c r="J86" s="10">
        <v>100</v>
      </c>
    </row>
    <row r="87" spans="1:10" x14ac:dyDescent="0.3">
      <c r="A87" s="6" t="s">
        <v>93</v>
      </c>
      <c r="B87" s="10">
        <v>52.4</v>
      </c>
      <c r="C87" s="10">
        <v>36.4</v>
      </c>
      <c r="D87" s="10">
        <v>0.2</v>
      </c>
      <c r="E87" s="10">
        <v>2.8</v>
      </c>
      <c r="F87" s="10">
        <v>0.4</v>
      </c>
      <c r="G87" s="10">
        <v>0.4</v>
      </c>
      <c r="H87" s="10">
        <v>3.6</v>
      </c>
      <c r="I87" s="10">
        <v>3.8</v>
      </c>
      <c r="J87" s="10">
        <v>100</v>
      </c>
    </row>
    <row r="88" spans="1:10" x14ac:dyDescent="0.3">
      <c r="A88" s="6" t="s">
        <v>94</v>
      </c>
      <c r="B88" s="10">
        <v>61</v>
      </c>
      <c r="C88" s="10">
        <v>32.299999999999997</v>
      </c>
      <c r="D88" s="10">
        <v>0.1</v>
      </c>
      <c r="E88" s="10">
        <v>1.7</v>
      </c>
      <c r="F88" s="10">
        <v>0.1</v>
      </c>
      <c r="G88" s="10">
        <v>0.5</v>
      </c>
      <c r="H88" s="10">
        <v>0.9</v>
      </c>
      <c r="I88" s="10">
        <v>3.3</v>
      </c>
      <c r="J88" s="10">
        <v>100</v>
      </c>
    </row>
    <row r="89" spans="1:10" x14ac:dyDescent="0.3">
      <c r="A89" s="6" t="s">
        <v>95</v>
      </c>
      <c r="B89" s="10">
        <v>61.1</v>
      </c>
      <c r="C89" s="10">
        <v>27.2</v>
      </c>
      <c r="D89" s="10">
        <v>0.3</v>
      </c>
      <c r="E89" s="10">
        <v>1.5</v>
      </c>
      <c r="F89" s="10">
        <v>0.4</v>
      </c>
      <c r="G89" s="10">
        <v>0.4</v>
      </c>
      <c r="H89" s="10">
        <v>3.1</v>
      </c>
      <c r="I89" s="10">
        <v>5.9</v>
      </c>
      <c r="J89" s="10">
        <v>100</v>
      </c>
    </row>
    <row r="90" spans="1:10" x14ac:dyDescent="0.3">
      <c r="A90" s="6" t="s">
        <v>96</v>
      </c>
      <c r="B90" s="10">
        <v>43.7</v>
      </c>
      <c r="C90" s="10">
        <v>31.2</v>
      </c>
      <c r="D90" s="10">
        <v>0.4</v>
      </c>
      <c r="E90" s="10">
        <v>2.7</v>
      </c>
      <c r="F90" s="10">
        <v>1</v>
      </c>
      <c r="G90" s="10">
        <v>1.1000000000000001</v>
      </c>
      <c r="H90" s="10">
        <v>3.5</v>
      </c>
      <c r="I90" s="10">
        <v>16.3</v>
      </c>
      <c r="J90" s="10">
        <v>100</v>
      </c>
    </row>
    <row r="91" spans="1:10" x14ac:dyDescent="0.3">
      <c r="A91" s="6" t="s">
        <v>97</v>
      </c>
      <c r="B91" s="10">
        <v>57</v>
      </c>
      <c r="C91" s="10">
        <v>30.4</v>
      </c>
      <c r="D91" s="10">
        <v>0.4</v>
      </c>
      <c r="E91" s="10">
        <v>2.9</v>
      </c>
      <c r="F91" s="10">
        <v>0.5</v>
      </c>
      <c r="G91" s="10">
        <v>0.6</v>
      </c>
      <c r="H91" s="10">
        <v>4.8</v>
      </c>
      <c r="I91" s="10">
        <v>3.3</v>
      </c>
      <c r="J91" s="10">
        <v>100</v>
      </c>
    </row>
    <row r="92" spans="1:10" x14ac:dyDescent="0.3">
      <c r="A92" s="6" t="s">
        <v>98</v>
      </c>
      <c r="B92" s="10">
        <v>64.900000000000006</v>
      </c>
      <c r="C92" s="10">
        <v>20.399999999999999</v>
      </c>
      <c r="D92" s="10">
        <v>0.3</v>
      </c>
      <c r="E92" s="10">
        <v>2.8</v>
      </c>
      <c r="F92" s="10">
        <v>0.8</v>
      </c>
      <c r="G92" s="10">
        <v>0.8</v>
      </c>
      <c r="H92" s="10">
        <v>5.8</v>
      </c>
      <c r="I92" s="10">
        <v>4.2</v>
      </c>
      <c r="J92" s="10">
        <v>100</v>
      </c>
    </row>
    <row r="93" spans="1:10" ht="31.5" x14ac:dyDescent="0.3">
      <c r="A93" s="5" t="s">
        <v>99</v>
      </c>
      <c r="B93" s="9">
        <v>48.9</v>
      </c>
      <c r="C93" s="9">
        <v>34.4</v>
      </c>
      <c r="D93" s="9">
        <v>0.5</v>
      </c>
      <c r="E93" s="9">
        <v>2.7</v>
      </c>
      <c r="F93" s="9">
        <v>0.6</v>
      </c>
      <c r="G93" s="9">
        <v>0.7</v>
      </c>
      <c r="H93" s="9">
        <v>4.4000000000000004</v>
      </c>
      <c r="I93" s="9">
        <v>7.7</v>
      </c>
      <c r="J93" s="9">
        <v>100</v>
      </c>
    </row>
    <row r="94" spans="1:10" x14ac:dyDescent="0.3">
      <c r="A94" s="6" t="s">
        <v>100</v>
      </c>
      <c r="B94" s="10">
        <v>49</v>
      </c>
      <c r="C94" s="10">
        <v>35.299999999999997</v>
      </c>
      <c r="D94" s="10">
        <v>0.7</v>
      </c>
      <c r="E94" s="10">
        <v>3.4</v>
      </c>
      <c r="F94" s="10">
        <v>0.7</v>
      </c>
      <c r="G94" s="10">
        <v>0.7</v>
      </c>
      <c r="H94" s="10">
        <v>5.4</v>
      </c>
      <c r="I94" s="10">
        <v>4.8</v>
      </c>
      <c r="J94" s="10">
        <v>100</v>
      </c>
    </row>
    <row r="95" spans="1:10" x14ac:dyDescent="0.3">
      <c r="A95" s="6" t="s">
        <v>101</v>
      </c>
      <c r="B95" s="10">
        <v>72</v>
      </c>
      <c r="C95" s="10">
        <v>18.8</v>
      </c>
      <c r="D95" s="10">
        <v>0.2</v>
      </c>
      <c r="E95" s="10">
        <v>2</v>
      </c>
      <c r="F95" s="10">
        <v>0.4</v>
      </c>
      <c r="G95" s="10">
        <v>0.6</v>
      </c>
      <c r="H95" s="10">
        <v>3.5</v>
      </c>
      <c r="I95" s="10">
        <v>2.6</v>
      </c>
      <c r="J95" s="10">
        <v>100</v>
      </c>
    </row>
    <row r="96" spans="1:10" x14ac:dyDescent="0.3">
      <c r="A96" s="6" t="s">
        <v>102</v>
      </c>
      <c r="B96" s="10">
        <v>31.5</v>
      </c>
      <c r="C96" s="10">
        <v>51.9</v>
      </c>
      <c r="D96" s="10">
        <v>0.2</v>
      </c>
      <c r="E96" s="10">
        <v>2.5</v>
      </c>
      <c r="F96" s="10">
        <v>0.5</v>
      </c>
      <c r="G96" s="10">
        <v>0.7</v>
      </c>
      <c r="H96" s="10">
        <v>3.9</v>
      </c>
      <c r="I96" s="10">
        <v>8.6999999999999993</v>
      </c>
      <c r="J96" s="10">
        <v>100</v>
      </c>
    </row>
    <row r="97" spans="1:10" x14ac:dyDescent="0.3">
      <c r="A97" s="6" t="s">
        <v>103</v>
      </c>
      <c r="B97" s="10">
        <v>65.5</v>
      </c>
      <c r="C97" s="10">
        <v>27.1</v>
      </c>
      <c r="D97" s="10">
        <v>0.2</v>
      </c>
      <c r="E97" s="10">
        <v>1.8</v>
      </c>
      <c r="F97" s="10">
        <v>0.2</v>
      </c>
      <c r="G97" s="10">
        <v>0.2</v>
      </c>
      <c r="H97" s="10">
        <v>1.6</v>
      </c>
      <c r="I97" s="10">
        <v>3.4</v>
      </c>
      <c r="J97" s="10">
        <v>100</v>
      </c>
    </row>
    <row r="98" spans="1:10" x14ac:dyDescent="0.3">
      <c r="A98" s="6" t="s">
        <v>104</v>
      </c>
      <c r="B98" s="10">
        <v>40.1</v>
      </c>
      <c r="C98" s="10">
        <v>46</v>
      </c>
      <c r="D98" s="10">
        <v>0.4</v>
      </c>
      <c r="E98" s="10">
        <v>2.8</v>
      </c>
      <c r="F98" s="10">
        <v>0.6</v>
      </c>
      <c r="G98" s="10">
        <v>0.6</v>
      </c>
      <c r="H98" s="10">
        <v>3.8</v>
      </c>
      <c r="I98" s="10">
        <v>5.6</v>
      </c>
      <c r="J98" s="10">
        <v>100</v>
      </c>
    </row>
    <row r="99" spans="1:10" x14ac:dyDescent="0.3">
      <c r="A99" s="6" t="s">
        <v>105</v>
      </c>
      <c r="B99" s="10">
        <v>43.1</v>
      </c>
      <c r="C99" s="10">
        <v>35.799999999999997</v>
      </c>
      <c r="D99" s="10">
        <v>0.7</v>
      </c>
      <c r="E99" s="10">
        <v>3</v>
      </c>
      <c r="F99" s="10">
        <v>0.9</v>
      </c>
      <c r="G99" s="10">
        <v>0.9</v>
      </c>
      <c r="H99" s="10">
        <v>5.6</v>
      </c>
      <c r="I99" s="10">
        <v>10</v>
      </c>
      <c r="J99" s="10">
        <v>100</v>
      </c>
    </row>
    <row r="100" spans="1:10" x14ac:dyDescent="0.3">
      <c r="A100" s="6" t="s">
        <v>106</v>
      </c>
      <c r="B100" s="10">
        <v>55.4</v>
      </c>
      <c r="C100" s="10">
        <v>28.7</v>
      </c>
      <c r="D100" s="10">
        <v>0.7</v>
      </c>
      <c r="E100" s="10">
        <v>3.7</v>
      </c>
      <c r="F100" s="10">
        <v>0.8</v>
      </c>
      <c r="G100" s="10">
        <v>0.8</v>
      </c>
      <c r="H100" s="10">
        <v>6.2</v>
      </c>
      <c r="I100" s="10">
        <v>3.6</v>
      </c>
      <c r="J100" s="10">
        <v>100</v>
      </c>
    </row>
    <row r="101" spans="1:10" x14ac:dyDescent="0.3">
      <c r="A101" s="6" t="s">
        <v>107</v>
      </c>
      <c r="B101" s="10">
        <v>52.8</v>
      </c>
      <c r="C101" s="10">
        <v>38.700000000000003</v>
      </c>
      <c r="D101" s="10">
        <v>0.3</v>
      </c>
      <c r="E101" s="10">
        <v>2.1</v>
      </c>
      <c r="F101" s="10">
        <v>0.3</v>
      </c>
      <c r="G101" s="10">
        <v>0.2</v>
      </c>
      <c r="H101" s="10">
        <v>3</v>
      </c>
      <c r="I101" s="10">
        <v>2.6</v>
      </c>
      <c r="J101" s="10">
        <v>100</v>
      </c>
    </row>
    <row r="102" spans="1:10" x14ac:dyDescent="0.3">
      <c r="A102" s="6" t="s">
        <v>108</v>
      </c>
      <c r="B102" s="10">
        <v>55.7</v>
      </c>
      <c r="C102" s="10">
        <v>33.299999999999997</v>
      </c>
      <c r="D102" s="10">
        <v>0.4</v>
      </c>
      <c r="E102" s="10">
        <v>2.5</v>
      </c>
      <c r="F102" s="10">
        <v>0.6</v>
      </c>
      <c r="G102" s="10">
        <v>0.5</v>
      </c>
      <c r="H102" s="10">
        <v>3.9</v>
      </c>
      <c r="I102" s="10">
        <v>3.1</v>
      </c>
      <c r="J102" s="10">
        <v>100</v>
      </c>
    </row>
    <row r="103" spans="1:10" x14ac:dyDescent="0.3">
      <c r="A103" s="6" t="s">
        <v>109</v>
      </c>
      <c r="B103" s="10">
        <v>49.4</v>
      </c>
      <c r="C103" s="10">
        <v>24.2</v>
      </c>
      <c r="D103" s="10">
        <v>1.6</v>
      </c>
      <c r="E103" s="10">
        <v>6</v>
      </c>
      <c r="F103" s="10">
        <v>1.8</v>
      </c>
      <c r="G103" s="10">
        <v>1.8</v>
      </c>
      <c r="H103" s="10">
        <v>11.2</v>
      </c>
      <c r="I103" s="10">
        <v>4</v>
      </c>
      <c r="J103" s="10">
        <v>100</v>
      </c>
    </row>
    <row r="104" spans="1:10" x14ac:dyDescent="0.3">
      <c r="A104" s="6" t="s">
        <v>110</v>
      </c>
      <c r="B104" s="10">
        <v>32.6</v>
      </c>
      <c r="C104" s="10">
        <v>32.700000000000003</v>
      </c>
      <c r="D104" s="10">
        <v>0.3</v>
      </c>
      <c r="E104" s="10">
        <v>2</v>
      </c>
      <c r="F104" s="10">
        <v>0.5</v>
      </c>
      <c r="G104" s="10">
        <v>0.8</v>
      </c>
      <c r="H104" s="10">
        <v>2.7</v>
      </c>
      <c r="I104" s="10">
        <v>28.4</v>
      </c>
      <c r="J104" s="10">
        <v>100</v>
      </c>
    </row>
    <row r="105" spans="1:10" x14ac:dyDescent="0.3">
      <c r="A105" s="6" t="s">
        <v>111</v>
      </c>
      <c r="B105" s="10">
        <v>33.700000000000003</v>
      </c>
      <c r="C105" s="10">
        <v>40</v>
      </c>
      <c r="D105" s="10">
        <v>0.5</v>
      </c>
      <c r="E105" s="10">
        <v>3</v>
      </c>
      <c r="F105" s="10">
        <v>0.6</v>
      </c>
      <c r="G105" s="10">
        <v>0.8</v>
      </c>
      <c r="H105" s="10">
        <v>6.2</v>
      </c>
      <c r="I105" s="10">
        <v>15.2</v>
      </c>
      <c r="J105" s="10">
        <v>100</v>
      </c>
    </row>
    <row r="106" spans="1:10" ht="31.5" x14ac:dyDescent="0.3">
      <c r="A106" s="5" t="s">
        <v>112</v>
      </c>
      <c r="B106" s="9">
        <v>36.4</v>
      </c>
      <c r="C106" s="9">
        <v>39.6</v>
      </c>
      <c r="D106" s="9">
        <v>0.6</v>
      </c>
      <c r="E106" s="9">
        <v>2.6</v>
      </c>
      <c r="F106" s="9">
        <v>0.8</v>
      </c>
      <c r="G106" s="9">
        <v>0.7</v>
      </c>
      <c r="H106" s="9">
        <v>5.0999999999999996</v>
      </c>
      <c r="I106" s="9">
        <v>14.1</v>
      </c>
      <c r="J106" s="9">
        <v>100</v>
      </c>
    </row>
    <row r="107" spans="1:10" ht="31.5" x14ac:dyDescent="0.3">
      <c r="A107" s="6" t="s">
        <v>113</v>
      </c>
      <c r="B107" s="10">
        <v>42.8</v>
      </c>
      <c r="C107" s="10">
        <v>41.6</v>
      </c>
      <c r="D107" s="10">
        <v>0.1</v>
      </c>
      <c r="E107" s="10">
        <v>1.4</v>
      </c>
      <c r="F107" s="10">
        <v>0.2</v>
      </c>
      <c r="G107" s="10">
        <v>0.2</v>
      </c>
      <c r="H107" s="10">
        <v>1.4</v>
      </c>
      <c r="I107" s="10">
        <v>12.2</v>
      </c>
      <c r="J107" s="10">
        <v>100</v>
      </c>
    </row>
    <row r="108" spans="1:10" x14ac:dyDescent="0.3">
      <c r="A108" s="6" t="s">
        <v>114</v>
      </c>
      <c r="B108" s="10">
        <v>47.8</v>
      </c>
      <c r="C108" s="10">
        <v>29.7</v>
      </c>
      <c r="D108" s="10">
        <v>0.1</v>
      </c>
      <c r="E108" s="10">
        <v>1.2</v>
      </c>
      <c r="F108" s="10">
        <v>0.2</v>
      </c>
      <c r="G108" s="10">
        <v>0.4</v>
      </c>
      <c r="H108" s="10">
        <v>1.4</v>
      </c>
      <c r="I108" s="10">
        <v>19.2</v>
      </c>
      <c r="J108" s="10">
        <v>100</v>
      </c>
    </row>
    <row r="109" spans="1:10" x14ac:dyDescent="0.3">
      <c r="A109" s="6" t="s">
        <v>115</v>
      </c>
      <c r="B109" s="10">
        <v>20.6</v>
      </c>
      <c r="C109" s="10">
        <v>52.8</v>
      </c>
      <c r="D109" s="10">
        <v>0.1</v>
      </c>
      <c r="E109" s="10">
        <v>2.2000000000000002</v>
      </c>
      <c r="F109" s="10">
        <v>0.7</v>
      </c>
      <c r="G109" s="10">
        <v>0.6</v>
      </c>
      <c r="H109" s="10">
        <v>5.9</v>
      </c>
      <c r="I109" s="10">
        <v>17</v>
      </c>
      <c r="J109" s="10">
        <v>100</v>
      </c>
    </row>
    <row r="110" spans="1:10" x14ac:dyDescent="0.3">
      <c r="A110" s="6" t="s">
        <v>116</v>
      </c>
      <c r="B110" s="10">
        <v>36</v>
      </c>
      <c r="C110" s="10">
        <v>21.9</v>
      </c>
      <c r="D110" s="10">
        <v>2.5</v>
      </c>
      <c r="E110" s="10">
        <v>5.4</v>
      </c>
      <c r="F110" s="10">
        <v>2</v>
      </c>
      <c r="G110" s="10">
        <v>1.8</v>
      </c>
      <c r="H110" s="10">
        <v>9.1</v>
      </c>
      <c r="I110" s="10">
        <v>21.3</v>
      </c>
      <c r="J110" s="10">
        <v>100</v>
      </c>
    </row>
    <row r="111" spans="1:10" x14ac:dyDescent="0.3">
      <c r="A111" s="6" t="s">
        <v>117</v>
      </c>
      <c r="B111" s="10">
        <v>24.7</v>
      </c>
      <c r="C111" s="10">
        <v>55.6</v>
      </c>
      <c r="D111" s="10">
        <v>0.3</v>
      </c>
      <c r="E111" s="10">
        <v>2.9</v>
      </c>
      <c r="F111" s="10">
        <v>1</v>
      </c>
      <c r="G111" s="10">
        <v>0.8</v>
      </c>
      <c r="H111" s="10">
        <v>7.5</v>
      </c>
      <c r="I111" s="10">
        <v>7.2</v>
      </c>
      <c r="J111" s="10">
        <v>100</v>
      </c>
    </row>
    <row r="112" spans="1:10" x14ac:dyDescent="0.3">
      <c r="A112" s="6" t="s">
        <v>118</v>
      </c>
      <c r="B112" s="10">
        <v>45.5</v>
      </c>
      <c r="C112" s="10">
        <v>34.200000000000003</v>
      </c>
      <c r="D112" s="10">
        <v>0.7</v>
      </c>
      <c r="E112" s="10">
        <v>3.3</v>
      </c>
      <c r="F112" s="10">
        <v>0.9</v>
      </c>
      <c r="G112" s="10">
        <v>0.8</v>
      </c>
      <c r="H112" s="10">
        <v>7.3</v>
      </c>
      <c r="I112" s="10">
        <v>7.3</v>
      </c>
      <c r="J112" s="10">
        <v>100</v>
      </c>
    </row>
    <row r="113" spans="1:10" x14ac:dyDescent="0.3">
      <c r="A113" s="5" t="s">
        <v>119</v>
      </c>
      <c r="B113" s="9">
        <v>36.9</v>
      </c>
      <c r="C113" s="9">
        <v>46.5</v>
      </c>
      <c r="D113" s="9">
        <v>0.2</v>
      </c>
      <c r="E113" s="9">
        <v>1.1000000000000001</v>
      </c>
      <c r="F113" s="9">
        <v>0.3</v>
      </c>
      <c r="G113" s="9">
        <v>0.2</v>
      </c>
      <c r="H113" s="9">
        <v>2</v>
      </c>
      <c r="I113" s="9">
        <v>12.8</v>
      </c>
      <c r="J113" s="9">
        <v>100</v>
      </c>
    </row>
    <row r="114" spans="1:10" x14ac:dyDescent="0.3">
      <c r="A114" s="6" t="s">
        <v>120</v>
      </c>
      <c r="B114" s="10">
        <v>32</v>
      </c>
      <c r="C114" s="10">
        <v>52.8</v>
      </c>
      <c r="D114" s="10">
        <v>0.2</v>
      </c>
      <c r="E114" s="10">
        <v>1</v>
      </c>
      <c r="F114" s="10">
        <v>0.3</v>
      </c>
      <c r="G114" s="10">
        <v>0.2</v>
      </c>
      <c r="H114" s="10">
        <v>2.4</v>
      </c>
      <c r="I114" s="10">
        <v>11.2</v>
      </c>
      <c r="J114" s="10">
        <v>100</v>
      </c>
    </row>
    <row r="115" spans="1:10" x14ac:dyDescent="0.3">
      <c r="A115" s="6" t="s">
        <v>121</v>
      </c>
      <c r="B115" s="10">
        <v>41.1</v>
      </c>
      <c r="C115" s="10">
        <v>41.2</v>
      </c>
      <c r="D115" s="10">
        <v>0.1</v>
      </c>
      <c r="E115" s="10">
        <v>1.1000000000000001</v>
      </c>
      <c r="F115" s="10">
        <v>0.3</v>
      </c>
      <c r="G115" s="10">
        <v>0.2</v>
      </c>
      <c r="H115" s="10">
        <v>1.8</v>
      </c>
      <c r="I115" s="10">
        <v>14.2</v>
      </c>
      <c r="J115" s="10">
        <v>100</v>
      </c>
    </row>
    <row r="116" spans="1:10" ht="31.5" x14ac:dyDescent="0.3">
      <c r="A116" s="5" t="s">
        <v>122</v>
      </c>
      <c r="B116" s="9">
        <v>1.9</v>
      </c>
      <c r="C116" s="9">
        <v>0</v>
      </c>
      <c r="D116" s="9">
        <v>0.1</v>
      </c>
      <c r="E116" s="9">
        <v>0.3</v>
      </c>
      <c r="F116" s="9">
        <v>0.1</v>
      </c>
      <c r="G116" s="9">
        <v>0.2</v>
      </c>
      <c r="H116" s="9">
        <v>0.6</v>
      </c>
      <c r="I116" s="9">
        <v>96.8</v>
      </c>
      <c r="J116" s="9">
        <v>100</v>
      </c>
    </row>
    <row r="117" spans="1:10" x14ac:dyDescent="0.3">
      <c r="A117" s="6" t="s">
        <v>123</v>
      </c>
      <c r="B117" s="10">
        <v>28</v>
      </c>
      <c r="C117" s="10">
        <v>0.2</v>
      </c>
      <c r="D117" s="10">
        <v>0.4</v>
      </c>
      <c r="E117" s="10">
        <v>2.9</v>
      </c>
      <c r="F117" s="10">
        <v>1</v>
      </c>
      <c r="G117" s="10">
        <v>1.1000000000000001</v>
      </c>
      <c r="H117" s="10">
        <v>11.1</v>
      </c>
      <c r="I117" s="10">
        <v>55.3</v>
      </c>
      <c r="J117" s="10">
        <v>100</v>
      </c>
    </row>
    <row r="118" spans="1:10" x14ac:dyDescent="0.3">
      <c r="A118" s="6" t="s">
        <v>124</v>
      </c>
      <c r="B118" s="10">
        <v>27.7</v>
      </c>
      <c r="C118" s="10">
        <v>0.6</v>
      </c>
      <c r="D118" s="10">
        <v>0.4</v>
      </c>
      <c r="E118" s="10">
        <v>3.4</v>
      </c>
      <c r="F118" s="10">
        <v>1.7</v>
      </c>
      <c r="G118" s="10">
        <v>0.8</v>
      </c>
      <c r="H118" s="10">
        <v>10.8</v>
      </c>
      <c r="I118" s="10">
        <v>54.6</v>
      </c>
      <c r="J118" s="10">
        <v>100</v>
      </c>
    </row>
    <row r="119" spans="1:10" x14ac:dyDescent="0.3">
      <c r="A119" s="6" t="s">
        <v>125</v>
      </c>
      <c r="B119" s="10">
        <v>0.5</v>
      </c>
      <c r="C119" s="10">
        <v>0</v>
      </c>
      <c r="D119" s="10">
        <v>0.1</v>
      </c>
      <c r="E119" s="10">
        <v>0.1</v>
      </c>
      <c r="F119" s="10">
        <v>0</v>
      </c>
      <c r="G119" s="10">
        <v>0</v>
      </c>
      <c r="H119" s="10">
        <v>0.1</v>
      </c>
      <c r="I119" s="10">
        <v>99.2</v>
      </c>
      <c r="J119" s="10">
        <v>100</v>
      </c>
    </row>
    <row r="120" spans="1:10" x14ac:dyDescent="0.3">
      <c r="A120" s="6" t="s">
        <v>126</v>
      </c>
      <c r="B120" s="10">
        <v>19.399999999999999</v>
      </c>
      <c r="C120" s="10">
        <v>0.2</v>
      </c>
      <c r="D120" s="10">
        <v>0.4</v>
      </c>
      <c r="E120" s="10">
        <v>2.9</v>
      </c>
      <c r="F120" s="10">
        <v>1.2</v>
      </c>
      <c r="G120" s="10">
        <v>6.1</v>
      </c>
      <c r="H120" s="10">
        <v>6.8</v>
      </c>
      <c r="I120" s="10">
        <v>63.1</v>
      </c>
      <c r="J120" s="10">
        <v>100</v>
      </c>
    </row>
    <row r="121" spans="1:10" x14ac:dyDescent="0.3">
      <c r="A121" s="6" t="s">
        <v>127</v>
      </c>
      <c r="B121" s="10">
        <v>21.1</v>
      </c>
      <c r="C121" s="10">
        <v>0</v>
      </c>
      <c r="D121" s="10">
        <v>0.3</v>
      </c>
      <c r="E121" s="10">
        <v>2</v>
      </c>
      <c r="F121" s="10">
        <v>0.9</v>
      </c>
      <c r="G121" s="10">
        <v>0.6</v>
      </c>
      <c r="H121" s="10">
        <v>4.8</v>
      </c>
      <c r="I121" s="10">
        <v>70.3</v>
      </c>
      <c r="J121" s="10">
        <v>100</v>
      </c>
    </row>
    <row r="122" spans="1:10" x14ac:dyDescent="0.3">
      <c r="A122" s="16" t="s">
        <v>157</v>
      </c>
      <c r="B122" s="16"/>
      <c r="C122" s="16"/>
      <c r="D122" s="16"/>
      <c r="E122" s="16"/>
      <c r="F122" s="16"/>
      <c r="G122" s="16"/>
      <c r="H122" s="16"/>
      <c r="I122" s="16"/>
      <c r="J122" s="16"/>
    </row>
    <row r="123" spans="1:10" x14ac:dyDescent="0.3">
      <c r="A123" s="17" t="s">
        <v>129</v>
      </c>
      <c r="B123" s="13"/>
      <c r="C123" s="13"/>
      <c r="D123" s="13"/>
      <c r="E123" s="13"/>
      <c r="F123" s="13"/>
      <c r="G123" s="13"/>
      <c r="H123" s="13"/>
      <c r="I123" s="13"/>
      <c r="J123" s="13"/>
    </row>
  </sheetData>
  <mergeCells count="5">
    <mergeCell ref="L1:N2"/>
    <mergeCell ref="A1:J1"/>
    <mergeCell ref="A3:J3"/>
    <mergeCell ref="A122:J122"/>
    <mergeCell ref="A123:J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4"/>
  <sheetViews>
    <sheetView workbookViewId="0">
      <selection activeCell="H31" sqref="H31"/>
    </sheetView>
  </sheetViews>
  <sheetFormatPr baseColWidth="10" defaultRowHeight="15.75" x14ac:dyDescent="0.3"/>
  <cols>
    <col min="1" max="1" width="22.75" customWidth="1"/>
    <col min="2" max="2" width="10.125" customWidth="1"/>
    <col min="3" max="3" width="9.625" customWidth="1"/>
    <col min="4" max="4" width="8" customWidth="1"/>
    <col min="5" max="5" width="8.75" customWidth="1"/>
    <col min="6" max="6" width="8.875" customWidth="1"/>
    <col min="7" max="7" width="7.75" customWidth="1"/>
    <col min="8" max="8" width="9.25" customWidth="1"/>
    <col min="9" max="9" width="8.75" customWidth="1"/>
    <col min="10" max="10" width="9.25" customWidth="1"/>
  </cols>
  <sheetData>
    <row r="1" spans="1:14" ht="15" customHeight="1" x14ac:dyDescent="0.3">
      <c r="A1" s="14" t="s">
        <v>158</v>
      </c>
      <c r="B1" s="13"/>
      <c r="C1" s="13"/>
      <c r="D1" s="13"/>
      <c r="E1" s="13"/>
      <c r="F1" s="13"/>
      <c r="G1" s="13"/>
      <c r="H1" s="13"/>
      <c r="I1" s="13"/>
      <c r="J1" s="13"/>
      <c r="L1" s="12" t="str">
        <f>HYPERLINK("#'sommaire'!A1", "Retour sommaire")</f>
        <v>Retour sommaire</v>
      </c>
      <c r="M1" s="13"/>
      <c r="N1" s="13"/>
    </row>
    <row r="2" spans="1:14" x14ac:dyDescent="0.3">
      <c r="L2" s="13"/>
      <c r="M2" s="13"/>
      <c r="N2" s="13"/>
    </row>
    <row r="3" spans="1:14" x14ac:dyDescent="0.3">
      <c r="A3" s="15" t="s">
        <v>5</v>
      </c>
      <c r="B3" s="13"/>
      <c r="C3" s="13"/>
      <c r="D3" s="13"/>
      <c r="E3" s="13"/>
      <c r="F3" s="13"/>
      <c r="G3" s="13"/>
      <c r="H3" s="13"/>
      <c r="I3" s="13"/>
      <c r="J3" s="13"/>
    </row>
    <row r="4" spans="1:14" ht="78.75" x14ac:dyDescent="0.3">
      <c r="A4" s="4" t="s">
        <v>159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153</v>
      </c>
      <c r="H4" s="4" t="s">
        <v>154</v>
      </c>
      <c r="I4" s="4" t="s">
        <v>155</v>
      </c>
      <c r="J4" s="4" t="s">
        <v>10</v>
      </c>
    </row>
    <row r="5" spans="1:14" x14ac:dyDescent="0.3">
      <c r="A5" s="5" t="s">
        <v>7</v>
      </c>
      <c r="B5" s="7">
        <v>417999</v>
      </c>
      <c r="C5" s="7">
        <v>6391</v>
      </c>
      <c r="D5" s="7">
        <v>212832</v>
      </c>
      <c r="E5" s="7">
        <v>1579323</v>
      </c>
      <c r="F5" s="7">
        <v>356477</v>
      </c>
      <c r="G5" s="7">
        <v>272770</v>
      </c>
      <c r="H5" s="7">
        <v>2328613</v>
      </c>
      <c r="I5" s="7">
        <v>52082</v>
      </c>
      <c r="J5" s="7">
        <v>5226487</v>
      </c>
    </row>
    <row r="6" spans="1:14" x14ac:dyDescent="0.3">
      <c r="A6" s="6" t="s">
        <v>130</v>
      </c>
      <c r="B6" s="8">
        <v>117369</v>
      </c>
      <c r="C6" s="8">
        <v>284</v>
      </c>
      <c r="D6" s="8">
        <v>83301</v>
      </c>
      <c r="E6" s="8">
        <v>6330</v>
      </c>
      <c r="F6" s="8">
        <v>69385</v>
      </c>
      <c r="G6" s="8">
        <v>12678</v>
      </c>
      <c r="H6" s="8">
        <v>538860</v>
      </c>
      <c r="I6" s="8">
        <v>7140</v>
      </c>
      <c r="J6" s="8">
        <v>835347</v>
      </c>
    </row>
    <row r="7" spans="1:14" x14ac:dyDescent="0.3">
      <c r="A7" s="6" t="s">
        <v>131</v>
      </c>
      <c r="B7" s="8">
        <v>96974</v>
      </c>
      <c r="C7" s="8">
        <v>566</v>
      </c>
      <c r="D7" s="8">
        <v>38483</v>
      </c>
      <c r="E7" s="8">
        <v>853223</v>
      </c>
      <c r="F7" s="8">
        <v>121305</v>
      </c>
      <c r="G7" s="8">
        <v>41603</v>
      </c>
      <c r="H7" s="8">
        <v>241787</v>
      </c>
      <c r="I7" s="8">
        <v>8528</v>
      </c>
      <c r="J7" s="8">
        <v>1402469</v>
      </c>
    </row>
    <row r="8" spans="1:14" x14ac:dyDescent="0.3">
      <c r="A8" s="6" t="s">
        <v>132</v>
      </c>
      <c r="B8" s="8">
        <v>201159</v>
      </c>
      <c r="C8" s="8">
        <v>5541</v>
      </c>
      <c r="D8" s="8">
        <v>51364</v>
      </c>
      <c r="E8" s="8">
        <v>440723</v>
      </c>
      <c r="F8" s="8">
        <v>44320</v>
      </c>
      <c r="G8" s="8">
        <v>36697</v>
      </c>
      <c r="H8" s="8">
        <v>153390</v>
      </c>
      <c r="I8" s="8">
        <v>36414</v>
      </c>
      <c r="J8" s="8">
        <v>969608</v>
      </c>
    </row>
    <row r="9" spans="1:14" x14ac:dyDescent="0.3">
      <c r="A9" s="6" t="s">
        <v>133</v>
      </c>
      <c r="B9" s="8">
        <v>2497</v>
      </c>
      <c r="C9" s="8" t="s">
        <v>160</v>
      </c>
      <c r="D9" s="8">
        <v>39684</v>
      </c>
      <c r="E9" s="8">
        <v>279047</v>
      </c>
      <c r="F9" s="8">
        <v>121467</v>
      </c>
      <c r="G9" s="8">
        <v>181791</v>
      </c>
      <c r="H9" s="8">
        <v>1394575</v>
      </c>
      <c r="I9" s="8" t="s">
        <v>160</v>
      </c>
      <c r="J9" s="8">
        <v>2019061</v>
      </c>
    </row>
    <row r="10" spans="1:14" x14ac:dyDescent="0.3">
      <c r="A10" s="5" t="s">
        <v>8</v>
      </c>
      <c r="B10" s="7">
        <v>27822038</v>
      </c>
      <c r="C10" s="7">
        <v>512</v>
      </c>
      <c r="D10" s="7">
        <v>2</v>
      </c>
      <c r="E10" s="7" t="s">
        <v>160</v>
      </c>
      <c r="F10" s="7">
        <v>427</v>
      </c>
      <c r="G10" s="7">
        <v>11051</v>
      </c>
      <c r="H10" s="7">
        <v>87651</v>
      </c>
      <c r="I10" s="7">
        <v>15111</v>
      </c>
      <c r="J10" s="7">
        <v>27936792</v>
      </c>
    </row>
    <row r="11" spans="1:14" ht="31.5" x14ac:dyDescent="0.3">
      <c r="A11" s="6" t="s">
        <v>134</v>
      </c>
      <c r="B11" s="8">
        <v>14289734</v>
      </c>
      <c r="C11" s="8" t="s">
        <v>160</v>
      </c>
      <c r="D11" s="8">
        <v>2</v>
      </c>
      <c r="E11" s="8" t="s">
        <v>160</v>
      </c>
      <c r="F11" s="8">
        <v>427</v>
      </c>
      <c r="G11" s="8">
        <v>7239</v>
      </c>
      <c r="H11" s="8">
        <v>54674</v>
      </c>
      <c r="I11" s="8">
        <v>1161</v>
      </c>
      <c r="J11" s="8">
        <v>14353237</v>
      </c>
    </row>
    <row r="12" spans="1:14" x14ac:dyDescent="0.3">
      <c r="A12" s="6" t="s">
        <v>135</v>
      </c>
      <c r="B12" s="8">
        <v>1240137</v>
      </c>
      <c r="C12" s="8">
        <v>512</v>
      </c>
      <c r="D12" s="8" t="s">
        <v>160</v>
      </c>
      <c r="E12" s="8" t="s">
        <v>160</v>
      </c>
      <c r="F12" s="8" t="s">
        <v>160</v>
      </c>
      <c r="G12" s="8">
        <v>3773</v>
      </c>
      <c r="H12" s="8">
        <v>32977</v>
      </c>
      <c r="I12" s="8">
        <v>6130</v>
      </c>
      <c r="J12" s="8">
        <v>1283529</v>
      </c>
    </row>
    <row r="13" spans="1:14" x14ac:dyDescent="0.3">
      <c r="A13" s="6" t="s">
        <v>136</v>
      </c>
      <c r="B13" s="8">
        <v>2466008</v>
      </c>
      <c r="C13" s="8" t="s">
        <v>160</v>
      </c>
      <c r="D13" s="8" t="s">
        <v>160</v>
      </c>
      <c r="E13" s="8" t="s">
        <v>160</v>
      </c>
      <c r="F13" s="8" t="s">
        <v>160</v>
      </c>
      <c r="G13" s="8" t="s">
        <v>160</v>
      </c>
      <c r="H13" s="8" t="s">
        <v>160</v>
      </c>
      <c r="I13" s="8">
        <v>44</v>
      </c>
      <c r="J13" s="8">
        <v>2466052</v>
      </c>
    </row>
    <row r="14" spans="1:14" x14ac:dyDescent="0.3">
      <c r="A14" s="6" t="s">
        <v>137</v>
      </c>
      <c r="B14" s="8">
        <v>293302</v>
      </c>
      <c r="C14" s="8" t="s">
        <v>160</v>
      </c>
      <c r="D14" s="8" t="s">
        <v>160</v>
      </c>
      <c r="E14" s="8" t="s">
        <v>160</v>
      </c>
      <c r="F14" s="8" t="s">
        <v>160</v>
      </c>
      <c r="G14" s="8">
        <v>40</v>
      </c>
      <c r="H14" s="8" t="s">
        <v>160</v>
      </c>
      <c r="I14" s="8">
        <v>1452</v>
      </c>
      <c r="J14" s="8">
        <v>294794</v>
      </c>
    </row>
    <row r="15" spans="1:14" x14ac:dyDescent="0.3">
      <c r="A15" s="6" t="s">
        <v>138</v>
      </c>
      <c r="B15" s="8">
        <v>9385340</v>
      </c>
      <c r="C15" s="8" t="s">
        <v>160</v>
      </c>
      <c r="D15" s="8" t="s">
        <v>160</v>
      </c>
      <c r="E15" s="8" t="s">
        <v>160</v>
      </c>
      <c r="F15" s="8" t="s">
        <v>160</v>
      </c>
      <c r="G15" s="8" t="s">
        <v>160</v>
      </c>
      <c r="H15" s="8" t="s">
        <v>160</v>
      </c>
      <c r="I15" s="8">
        <v>6324</v>
      </c>
      <c r="J15" s="8">
        <v>9391664</v>
      </c>
    </row>
    <row r="16" spans="1:14" x14ac:dyDescent="0.3">
      <c r="A16" s="6" t="s">
        <v>139</v>
      </c>
      <c r="B16" s="8">
        <v>147517</v>
      </c>
      <c r="C16" s="8" t="s">
        <v>160</v>
      </c>
      <c r="D16" s="8" t="s">
        <v>160</v>
      </c>
      <c r="E16" s="8" t="s">
        <v>160</v>
      </c>
      <c r="F16" s="8" t="s">
        <v>160</v>
      </c>
      <c r="G16" s="8" t="s">
        <v>160</v>
      </c>
      <c r="H16" s="8" t="s">
        <v>160</v>
      </c>
      <c r="I16" s="8" t="s">
        <v>160</v>
      </c>
      <c r="J16" s="8">
        <v>147517</v>
      </c>
    </row>
    <row r="17" spans="1:10" x14ac:dyDescent="0.3">
      <c r="A17" s="5" t="s">
        <v>9</v>
      </c>
      <c r="B17" s="7">
        <v>2941671</v>
      </c>
      <c r="C17" s="7">
        <v>15883680</v>
      </c>
      <c r="D17" s="7">
        <v>57516</v>
      </c>
      <c r="E17" s="7">
        <v>82109</v>
      </c>
      <c r="F17" s="7">
        <v>49026</v>
      </c>
      <c r="G17" s="7">
        <v>148570</v>
      </c>
      <c r="H17" s="7">
        <v>193643</v>
      </c>
      <c r="I17" s="7">
        <v>11324454</v>
      </c>
      <c r="J17" s="7">
        <v>30680669</v>
      </c>
    </row>
    <row r="18" spans="1:10" x14ac:dyDescent="0.3">
      <c r="A18" s="6" t="s">
        <v>140</v>
      </c>
      <c r="B18" s="8">
        <v>1528795</v>
      </c>
      <c r="C18" s="8">
        <v>15690554</v>
      </c>
      <c r="D18" s="8">
        <v>4557</v>
      </c>
      <c r="E18" s="8">
        <v>5982</v>
      </c>
      <c r="F18" s="8">
        <v>13771</v>
      </c>
      <c r="G18" s="8">
        <v>34389</v>
      </c>
      <c r="H18" s="8">
        <v>36233</v>
      </c>
      <c r="I18" s="8">
        <v>8092710</v>
      </c>
      <c r="J18" s="8">
        <v>25406991</v>
      </c>
    </row>
    <row r="19" spans="1:10" x14ac:dyDescent="0.3">
      <c r="A19" s="6" t="s">
        <v>141</v>
      </c>
      <c r="B19" s="8">
        <v>758892</v>
      </c>
      <c r="C19" s="8">
        <v>185094</v>
      </c>
      <c r="D19" s="8">
        <v>6922</v>
      </c>
      <c r="E19" s="8">
        <v>47541</v>
      </c>
      <c r="F19" s="8">
        <v>16076</v>
      </c>
      <c r="G19" s="8">
        <v>62591</v>
      </c>
      <c r="H19" s="8">
        <v>145435</v>
      </c>
      <c r="I19" s="8">
        <v>192868</v>
      </c>
      <c r="J19" s="8">
        <v>1415419</v>
      </c>
    </row>
    <row r="20" spans="1:10" ht="31.5" x14ac:dyDescent="0.3">
      <c r="A20" s="6" t="s">
        <v>142</v>
      </c>
      <c r="B20" s="8">
        <v>575793</v>
      </c>
      <c r="C20" s="8">
        <v>7798</v>
      </c>
      <c r="D20" s="8">
        <v>14504</v>
      </c>
      <c r="E20" s="8">
        <v>12439</v>
      </c>
      <c r="F20" s="8">
        <v>14909</v>
      </c>
      <c r="G20" s="8">
        <v>13627</v>
      </c>
      <c r="H20" s="8">
        <v>8770</v>
      </c>
      <c r="I20" s="8">
        <v>1007813</v>
      </c>
      <c r="J20" s="8">
        <v>1655653</v>
      </c>
    </row>
    <row r="21" spans="1:10" x14ac:dyDescent="0.3">
      <c r="A21" s="6" t="s">
        <v>143</v>
      </c>
      <c r="B21" s="8">
        <v>62677</v>
      </c>
      <c r="C21" s="8">
        <v>46</v>
      </c>
      <c r="D21" s="8">
        <v>2811</v>
      </c>
      <c r="E21" s="8">
        <v>554</v>
      </c>
      <c r="F21" s="8">
        <v>479</v>
      </c>
      <c r="G21" s="8">
        <v>15244</v>
      </c>
      <c r="H21" s="8">
        <v>651</v>
      </c>
      <c r="I21" s="8">
        <v>465159</v>
      </c>
      <c r="J21" s="8">
        <v>547621</v>
      </c>
    </row>
    <row r="22" spans="1:10" x14ac:dyDescent="0.3">
      <c r="A22" s="6" t="s">
        <v>144</v>
      </c>
      <c r="B22" s="8">
        <v>15513</v>
      </c>
      <c r="C22" s="8">
        <v>188</v>
      </c>
      <c r="D22" s="8">
        <v>28722</v>
      </c>
      <c r="E22" s="8">
        <v>15593</v>
      </c>
      <c r="F22" s="8">
        <v>3791</v>
      </c>
      <c r="G22" s="8">
        <v>22720</v>
      </c>
      <c r="H22" s="8">
        <v>2554</v>
      </c>
      <c r="I22" s="8">
        <v>1565904</v>
      </c>
      <c r="J22" s="8">
        <v>1654985</v>
      </c>
    </row>
    <row r="23" spans="1:10" x14ac:dyDescent="0.3">
      <c r="A23" s="16" t="s">
        <v>157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 x14ac:dyDescent="0.3">
      <c r="A24" s="17" t="s">
        <v>161</v>
      </c>
      <c r="B24" s="13"/>
      <c r="C24" s="13"/>
      <c r="D24" s="13"/>
      <c r="E24" s="13"/>
      <c r="F24" s="13"/>
      <c r="G24" s="13"/>
      <c r="H24" s="13"/>
      <c r="I24" s="13"/>
      <c r="J24" s="13"/>
    </row>
  </sheetData>
  <mergeCells count="5">
    <mergeCell ref="L1:N2"/>
    <mergeCell ref="A1:J1"/>
    <mergeCell ref="A3:J3"/>
    <mergeCell ref="A23:J23"/>
    <mergeCell ref="A24:J24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4"/>
  <sheetViews>
    <sheetView workbookViewId="0">
      <selection activeCell="M14" sqref="M14"/>
    </sheetView>
  </sheetViews>
  <sheetFormatPr baseColWidth="10" defaultRowHeight="15.75" x14ac:dyDescent="0.3"/>
  <cols>
    <col min="1" max="1" width="22.75" customWidth="1"/>
    <col min="2" max="2" width="10.125" customWidth="1"/>
    <col min="3" max="3" width="9.625" customWidth="1"/>
    <col min="4" max="4" width="8" customWidth="1"/>
    <col min="5" max="5" width="8.75" customWidth="1"/>
    <col min="6" max="6" width="8.875" customWidth="1"/>
    <col min="7" max="7" width="7.75" customWidth="1"/>
    <col min="8" max="8" width="9.25" customWidth="1"/>
    <col min="9" max="9" width="8.75" customWidth="1"/>
    <col min="10" max="10" width="9.25" customWidth="1"/>
  </cols>
  <sheetData>
    <row r="1" spans="1:14" ht="15" customHeight="1" x14ac:dyDescent="0.3">
      <c r="A1" s="14" t="s">
        <v>169</v>
      </c>
      <c r="B1" s="13"/>
      <c r="C1" s="13"/>
      <c r="D1" s="13"/>
      <c r="E1" s="13"/>
      <c r="F1" s="13"/>
      <c r="G1" s="13"/>
      <c r="H1" s="13"/>
      <c r="I1" s="13"/>
      <c r="J1" s="13"/>
      <c r="L1" s="12" t="str">
        <f>HYPERLINK("#'sommaire'!A1", "Retour sommaire")</f>
        <v>Retour sommaire</v>
      </c>
      <c r="M1" s="13"/>
      <c r="N1" s="13"/>
    </row>
    <row r="2" spans="1:14" x14ac:dyDescent="0.3">
      <c r="L2" s="13"/>
      <c r="M2" s="13"/>
      <c r="N2" s="13"/>
    </row>
    <row r="3" spans="1:14" x14ac:dyDescent="0.3">
      <c r="A3" s="15" t="s">
        <v>162</v>
      </c>
      <c r="B3" s="13"/>
      <c r="C3" s="13"/>
      <c r="D3" s="13"/>
      <c r="E3" s="13"/>
      <c r="F3" s="13"/>
      <c r="G3" s="13"/>
      <c r="H3" s="13"/>
      <c r="I3" s="13"/>
      <c r="J3" s="13"/>
    </row>
    <row r="4" spans="1:14" ht="78.75" x14ac:dyDescent="0.3">
      <c r="A4" s="4" t="s">
        <v>159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153</v>
      </c>
      <c r="H4" s="4" t="s">
        <v>154</v>
      </c>
      <c r="I4" s="4" t="s">
        <v>155</v>
      </c>
      <c r="J4" s="4" t="s">
        <v>10</v>
      </c>
    </row>
    <row r="5" spans="1:14" x14ac:dyDescent="0.3">
      <c r="A5" s="5" t="s">
        <v>7</v>
      </c>
      <c r="B5" s="9">
        <v>8</v>
      </c>
      <c r="C5" s="9">
        <v>0.1</v>
      </c>
      <c r="D5" s="9">
        <v>4.0999999999999996</v>
      </c>
      <c r="E5" s="9">
        <v>30.2</v>
      </c>
      <c r="F5" s="9">
        <v>6.8</v>
      </c>
      <c r="G5" s="9">
        <v>5.2</v>
      </c>
      <c r="H5" s="9">
        <v>44.6</v>
      </c>
      <c r="I5" s="9">
        <v>1</v>
      </c>
      <c r="J5" s="9">
        <v>100</v>
      </c>
    </row>
    <row r="6" spans="1:14" x14ac:dyDescent="0.3">
      <c r="A6" s="6" t="s">
        <v>130</v>
      </c>
      <c r="B6" s="10">
        <v>14.1</v>
      </c>
      <c r="C6" s="10">
        <v>0</v>
      </c>
      <c r="D6" s="10">
        <v>10</v>
      </c>
      <c r="E6" s="10">
        <v>0.8</v>
      </c>
      <c r="F6" s="10">
        <v>8.3000000000000007</v>
      </c>
      <c r="G6" s="10">
        <v>1.5</v>
      </c>
      <c r="H6" s="10">
        <v>64.5</v>
      </c>
      <c r="I6" s="10">
        <v>0.9</v>
      </c>
      <c r="J6" s="10">
        <v>100</v>
      </c>
    </row>
    <row r="7" spans="1:14" x14ac:dyDescent="0.3">
      <c r="A7" s="6" t="s">
        <v>131</v>
      </c>
      <c r="B7" s="10">
        <v>6.9</v>
      </c>
      <c r="C7" s="10">
        <v>0</v>
      </c>
      <c r="D7" s="10">
        <v>2.7</v>
      </c>
      <c r="E7" s="10">
        <v>60.8</v>
      </c>
      <c r="F7" s="10">
        <v>8.6</v>
      </c>
      <c r="G7" s="10">
        <v>3</v>
      </c>
      <c r="H7" s="10">
        <v>17.2</v>
      </c>
      <c r="I7" s="10">
        <v>0.6</v>
      </c>
      <c r="J7" s="10">
        <v>100</v>
      </c>
    </row>
    <row r="8" spans="1:14" x14ac:dyDescent="0.3">
      <c r="A8" s="6" t="s">
        <v>132</v>
      </c>
      <c r="B8" s="10">
        <v>20.7</v>
      </c>
      <c r="C8" s="10">
        <v>0.6</v>
      </c>
      <c r="D8" s="10">
        <v>5.3</v>
      </c>
      <c r="E8" s="10">
        <v>45.5</v>
      </c>
      <c r="F8" s="10">
        <v>4.5999999999999996</v>
      </c>
      <c r="G8" s="10">
        <v>3.8</v>
      </c>
      <c r="H8" s="10">
        <v>15.8</v>
      </c>
      <c r="I8" s="10">
        <v>3.8</v>
      </c>
      <c r="J8" s="10">
        <v>100</v>
      </c>
    </row>
    <row r="9" spans="1:14" x14ac:dyDescent="0.3">
      <c r="A9" s="6" t="s">
        <v>133</v>
      </c>
      <c r="B9" s="10">
        <v>0.1</v>
      </c>
      <c r="C9" s="10" t="s">
        <v>160</v>
      </c>
      <c r="D9" s="10">
        <v>2</v>
      </c>
      <c r="E9" s="10">
        <v>13.8</v>
      </c>
      <c r="F9" s="10">
        <v>6</v>
      </c>
      <c r="G9" s="10">
        <v>9</v>
      </c>
      <c r="H9" s="10">
        <v>69.099999999999994</v>
      </c>
      <c r="I9" s="10" t="s">
        <v>160</v>
      </c>
      <c r="J9" s="10">
        <v>100</v>
      </c>
    </row>
    <row r="10" spans="1:14" x14ac:dyDescent="0.3">
      <c r="A10" s="5" t="s">
        <v>8</v>
      </c>
      <c r="B10" s="9">
        <v>99.6</v>
      </c>
      <c r="C10" s="9">
        <v>0</v>
      </c>
      <c r="D10" s="9">
        <v>0</v>
      </c>
      <c r="E10" s="9" t="s">
        <v>160</v>
      </c>
      <c r="F10" s="9">
        <v>0</v>
      </c>
      <c r="G10" s="9">
        <v>0</v>
      </c>
      <c r="H10" s="9">
        <v>0.3</v>
      </c>
      <c r="I10" s="9">
        <v>0.1</v>
      </c>
      <c r="J10" s="9">
        <v>100</v>
      </c>
    </row>
    <row r="11" spans="1:14" ht="31.5" x14ac:dyDescent="0.3">
      <c r="A11" s="6" t="s">
        <v>134</v>
      </c>
      <c r="B11" s="10">
        <v>99.6</v>
      </c>
      <c r="C11" s="10" t="s">
        <v>160</v>
      </c>
      <c r="D11" s="10">
        <v>0</v>
      </c>
      <c r="E11" s="10" t="s">
        <v>160</v>
      </c>
      <c r="F11" s="10">
        <v>0</v>
      </c>
      <c r="G11" s="10">
        <v>0.1</v>
      </c>
      <c r="H11" s="10">
        <v>0.4</v>
      </c>
      <c r="I11" s="10">
        <v>0</v>
      </c>
      <c r="J11" s="10">
        <v>100</v>
      </c>
    </row>
    <row r="12" spans="1:14" x14ac:dyDescent="0.3">
      <c r="A12" s="6" t="s">
        <v>135</v>
      </c>
      <c r="B12" s="10">
        <v>96.6</v>
      </c>
      <c r="C12" s="10">
        <v>0</v>
      </c>
      <c r="D12" s="10" t="s">
        <v>160</v>
      </c>
      <c r="E12" s="10" t="s">
        <v>160</v>
      </c>
      <c r="F12" s="10" t="s">
        <v>160</v>
      </c>
      <c r="G12" s="10">
        <v>0.3</v>
      </c>
      <c r="H12" s="10">
        <v>2.6</v>
      </c>
      <c r="I12" s="10">
        <v>0.5</v>
      </c>
      <c r="J12" s="10">
        <v>100</v>
      </c>
    </row>
    <row r="13" spans="1:14" x14ac:dyDescent="0.3">
      <c r="A13" s="6" t="s">
        <v>136</v>
      </c>
      <c r="B13" s="10">
        <v>100</v>
      </c>
      <c r="C13" s="10" t="s">
        <v>160</v>
      </c>
      <c r="D13" s="10" t="s">
        <v>160</v>
      </c>
      <c r="E13" s="10" t="s">
        <v>160</v>
      </c>
      <c r="F13" s="10" t="s">
        <v>160</v>
      </c>
      <c r="G13" s="10" t="s">
        <v>160</v>
      </c>
      <c r="H13" s="10" t="s">
        <v>160</v>
      </c>
      <c r="I13" s="10">
        <v>0</v>
      </c>
      <c r="J13" s="10">
        <v>100</v>
      </c>
    </row>
    <row r="14" spans="1:14" x14ac:dyDescent="0.3">
      <c r="A14" s="6" t="s">
        <v>137</v>
      </c>
      <c r="B14" s="10">
        <v>99.5</v>
      </c>
      <c r="C14" s="10" t="s">
        <v>160</v>
      </c>
      <c r="D14" s="10" t="s">
        <v>160</v>
      </c>
      <c r="E14" s="10" t="s">
        <v>160</v>
      </c>
      <c r="F14" s="10" t="s">
        <v>160</v>
      </c>
      <c r="G14" s="10">
        <v>0</v>
      </c>
      <c r="H14" s="10" t="s">
        <v>160</v>
      </c>
      <c r="I14" s="10">
        <v>0.5</v>
      </c>
      <c r="J14" s="10">
        <v>100</v>
      </c>
    </row>
    <row r="15" spans="1:14" x14ac:dyDescent="0.3">
      <c r="A15" s="6" t="s">
        <v>138</v>
      </c>
      <c r="B15" s="10">
        <v>99.9</v>
      </c>
      <c r="C15" s="10" t="s">
        <v>160</v>
      </c>
      <c r="D15" s="10" t="s">
        <v>160</v>
      </c>
      <c r="E15" s="10" t="s">
        <v>160</v>
      </c>
      <c r="F15" s="10" t="s">
        <v>160</v>
      </c>
      <c r="G15" s="10" t="s">
        <v>160</v>
      </c>
      <c r="H15" s="10" t="s">
        <v>160</v>
      </c>
      <c r="I15" s="10">
        <v>0.1</v>
      </c>
      <c r="J15" s="10">
        <v>100</v>
      </c>
    </row>
    <row r="16" spans="1:14" x14ac:dyDescent="0.3">
      <c r="A16" s="6" t="s">
        <v>139</v>
      </c>
      <c r="B16" s="10">
        <v>100</v>
      </c>
      <c r="C16" s="10" t="s">
        <v>160</v>
      </c>
      <c r="D16" s="10" t="s">
        <v>160</v>
      </c>
      <c r="E16" s="10" t="s">
        <v>160</v>
      </c>
      <c r="F16" s="10" t="s">
        <v>160</v>
      </c>
      <c r="G16" s="10" t="s">
        <v>160</v>
      </c>
      <c r="H16" s="10" t="s">
        <v>160</v>
      </c>
      <c r="I16" s="10" t="s">
        <v>160</v>
      </c>
      <c r="J16" s="10">
        <v>100</v>
      </c>
    </row>
    <row r="17" spans="1:10" x14ac:dyDescent="0.3">
      <c r="A17" s="5" t="s">
        <v>9</v>
      </c>
      <c r="B17" s="9">
        <v>9.6</v>
      </c>
      <c r="C17" s="9">
        <v>51.8</v>
      </c>
      <c r="D17" s="9">
        <v>0.2</v>
      </c>
      <c r="E17" s="9">
        <v>0.3</v>
      </c>
      <c r="F17" s="9">
        <v>0.2</v>
      </c>
      <c r="G17" s="9">
        <v>0.5</v>
      </c>
      <c r="H17" s="9">
        <v>0.6</v>
      </c>
      <c r="I17" s="9">
        <v>36.9</v>
      </c>
      <c r="J17" s="9">
        <v>100</v>
      </c>
    </row>
    <row r="18" spans="1:10" x14ac:dyDescent="0.3">
      <c r="A18" s="6" t="s">
        <v>140</v>
      </c>
      <c r="B18" s="10">
        <v>6</v>
      </c>
      <c r="C18" s="10">
        <v>61.8</v>
      </c>
      <c r="D18" s="10">
        <v>0</v>
      </c>
      <c r="E18" s="10">
        <v>0</v>
      </c>
      <c r="F18" s="10">
        <v>0.1</v>
      </c>
      <c r="G18" s="10">
        <v>0.1</v>
      </c>
      <c r="H18" s="10">
        <v>0.1</v>
      </c>
      <c r="I18" s="10">
        <v>31.9</v>
      </c>
      <c r="J18" s="10">
        <v>100</v>
      </c>
    </row>
    <row r="19" spans="1:10" x14ac:dyDescent="0.3">
      <c r="A19" s="6" t="s">
        <v>141</v>
      </c>
      <c r="B19" s="10">
        <v>53.6</v>
      </c>
      <c r="C19" s="10">
        <v>13.1</v>
      </c>
      <c r="D19" s="10">
        <v>0.5</v>
      </c>
      <c r="E19" s="10">
        <v>3.4</v>
      </c>
      <c r="F19" s="10">
        <v>1.1000000000000001</v>
      </c>
      <c r="G19" s="10">
        <v>4.4000000000000004</v>
      </c>
      <c r="H19" s="10">
        <v>10.3</v>
      </c>
      <c r="I19" s="10">
        <v>13.6</v>
      </c>
      <c r="J19" s="10">
        <v>100</v>
      </c>
    </row>
    <row r="20" spans="1:10" ht="31.5" x14ac:dyDescent="0.3">
      <c r="A20" s="6" t="s">
        <v>142</v>
      </c>
      <c r="B20" s="10">
        <v>34.799999999999997</v>
      </c>
      <c r="C20" s="10">
        <v>0.5</v>
      </c>
      <c r="D20" s="10">
        <v>0.9</v>
      </c>
      <c r="E20" s="10">
        <v>0.8</v>
      </c>
      <c r="F20" s="10">
        <v>0.9</v>
      </c>
      <c r="G20" s="10">
        <v>0.8</v>
      </c>
      <c r="H20" s="10">
        <v>0.5</v>
      </c>
      <c r="I20" s="10">
        <v>60.9</v>
      </c>
      <c r="J20" s="10">
        <v>100</v>
      </c>
    </row>
    <row r="21" spans="1:10" x14ac:dyDescent="0.3">
      <c r="A21" s="6" t="s">
        <v>143</v>
      </c>
      <c r="B21" s="10">
        <v>11.4</v>
      </c>
      <c r="C21" s="10">
        <v>0</v>
      </c>
      <c r="D21" s="10">
        <v>0.5</v>
      </c>
      <c r="E21" s="10">
        <v>0.1</v>
      </c>
      <c r="F21" s="10">
        <v>0.1</v>
      </c>
      <c r="G21" s="10">
        <v>2.8</v>
      </c>
      <c r="H21" s="10">
        <v>0.1</v>
      </c>
      <c r="I21" s="10">
        <v>84.9</v>
      </c>
      <c r="J21" s="10">
        <v>100</v>
      </c>
    </row>
    <row r="22" spans="1:10" x14ac:dyDescent="0.3">
      <c r="A22" s="6" t="s">
        <v>144</v>
      </c>
      <c r="B22" s="10">
        <v>0.9</v>
      </c>
      <c r="C22" s="10">
        <v>0</v>
      </c>
      <c r="D22" s="10">
        <v>1.7</v>
      </c>
      <c r="E22" s="10">
        <v>0.9</v>
      </c>
      <c r="F22" s="10">
        <v>0.2</v>
      </c>
      <c r="G22" s="10">
        <v>1.4</v>
      </c>
      <c r="H22" s="10">
        <v>0.2</v>
      </c>
      <c r="I22" s="10">
        <v>94.6</v>
      </c>
      <c r="J22" s="10">
        <v>100</v>
      </c>
    </row>
    <row r="23" spans="1:10" x14ac:dyDescent="0.3">
      <c r="A23" s="16" t="s">
        <v>163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 x14ac:dyDescent="0.3">
      <c r="A24" s="17" t="s">
        <v>129</v>
      </c>
      <c r="B24" s="13"/>
      <c r="C24" s="13"/>
      <c r="D24" s="13"/>
      <c r="E24" s="13"/>
      <c r="F24" s="13"/>
      <c r="G24" s="13"/>
      <c r="H24" s="13"/>
      <c r="I24" s="13"/>
      <c r="J24" s="13"/>
    </row>
  </sheetData>
  <mergeCells count="5">
    <mergeCell ref="L1:N2"/>
    <mergeCell ref="A1:J1"/>
    <mergeCell ref="A3:J3"/>
    <mergeCell ref="A23:J23"/>
    <mergeCell ref="A24:J24"/>
  </mergeCells>
  <pageMargins left="0.6" right="0.79" top="0.79" bottom="1.06" header="0.3" footer="0.3"/>
  <pageSetup paperSize="9" fitToWidth="0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sommaire</vt:lpstr>
      <vt:lpstr>OCS3P_SURF</vt:lpstr>
      <vt:lpstr>OCS_ARTI_SURF</vt:lpstr>
      <vt:lpstr>OCS_AGRI_SURF</vt:lpstr>
      <vt:lpstr>OCS_NATU_SURF</vt:lpstr>
      <vt:lpstr>OCS3P_PCT</vt:lpstr>
      <vt:lpstr>OCS_ARTI_PCT</vt:lpstr>
      <vt:lpstr>OCS_AGRI_PCT</vt:lpstr>
      <vt:lpstr>OCS_NATU_PCT</vt:lpstr>
      <vt:lpstr>US8P_SURF</vt:lpstr>
      <vt:lpstr>US8P_PCT</vt:lpstr>
      <vt:lpstr>OCS_US8P_SURF_FR</vt:lpstr>
      <vt:lpstr>OCS_US8P_PCT_FR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benoit.mirouse</dc:creator>
  <cp:lastModifiedBy>Benoit MIROUSE</cp:lastModifiedBy>
  <dcterms:created xsi:type="dcterms:W3CDTF">2025-02-27T15:36:32Z</dcterms:created>
  <dcterms:modified xsi:type="dcterms:W3CDTF">2025-04-15T07:46:22Z</dcterms:modified>
</cp:coreProperties>
</file>