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benoit.mirouse\Documents\TERUTI\Production\TERUTI_2024\Resultats\C&amp;D\output\"/>
    </mc:Choice>
  </mc:AlternateContent>
  <xr:revisionPtr revIDLastSave="0" documentId="13_ncr:1_{F543FA99-32DA-476D-8BCF-4763A988EF1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mmaire" sheetId="1" r:id="rId1"/>
    <sheet name="OCS3P_SURF" sheetId="2" r:id="rId2"/>
    <sheet name="OCS_ARTI_SURF" sheetId="3" r:id="rId3"/>
    <sheet name="OCS_AGRI_SURF" sheetId="4" r:id="rId4"/>
    <sheet name="OCS_NATU_SURF" sheetId="5" r:id="rId5"/>
    <sheet name="OCS3P_PCT" sheetId="6" r:id="rId6"/>
    <sheet name="OCS_ARTI_PCT" sheetId="7" r:id="rId7"/>
    <sheet name="OCS_AGRI_PCT" sheetId="8" r:id="rId8"/>
    <sheet name="OCS_NATU_PCT" sheetId="9" r:id="rId9"/>
    <sheet name="US8P_SURF" sheetId="10" r:id="rId10"/>
    <sheet name="US8P_PCT" sheetId="11" r:id="rId11"/>
    <sheet name="OCS_US8P_SURF_FR" sheetId="12" r:id="rId12"/>
    <sheet name="OCS_US8P_PCT_FR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9" i="1" l="1"/>
  <c r="A15" i="1"/>
  <c r="A11" i="1"/>
  <c r="A10" i="1"/>
  <c r="A9" i="1"/>
  <c r="A8" i="1"/>
  <c r="L1" i="13"/>
  <c r="L1" i="12"/>
  <c r="L1" i="11"/>
  <c r="L1" i="10"/>
  <c r="H1" i="9"/>
  <c r="I1" i="8"/>
  <c r="G1" i="7"/>
  <c r="G1" i="6"/>
  <c r="H1" i="5"/>
  <c r="I1" i="4"/>
  <c r="G1" i="3"/>
  <c r="G1" i="2"/>
  <c r="A18" i="1"/>
  <c r="A14" i="1"/>
  <c r="A7" i="1"/>
  <c r="A6" i="1"/>
  <c r="A5" i="1"/>
  <c r="A4" i="1"/>
</calcChain>
</file>

<file path=xl/sharedStrings.xml><?xml version="1.0" encoding="utf-8"?>
<sst xmlns="http://schemas.openxmlformats.org/spreadsheetml/2006/main" count="1398" uniqueCount="165">
  <si>
    <t>Sommaire</t>
  </si>
  <si>
    <t>L'occupation du sol en 2023</t>
  </si>
  <si>
    <t>L'utilisation du sol en 2023</t>
  </si>
  <si>
    <t>Croisement entre occupation et utilisation du sol en 2023</t>
  </si>
  <si>
    <t>Occupation du sol en 3 postes</t>
  </si>
  <si>
    <t>en hectares</t>
  </si>
  <si>
    <t>Territoire</t>
  </si>
  <si>
    <t>Sols artificialisés</t>
  </si>
  <si>
    <t>Sols agricoles</t>
  </si>
  <si>
    <t>Sols naturels</t>
  </si>
  <si>
    <t>Surface totale</t>
  </si>
  <si>
    <t>France</t>
  </si>
  <si>
    <t>France métropolitaine</t>
  </si>
  <si>
    <t>Ile-de-France</t>
  </si>
  <si>
    <t>Paris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</si>
  <si>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</si>
  <si>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</si>
  <si>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</si>
  <si>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</si>
  <si>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</si>
  <si>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</si>
  <si>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</si>
  <si>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Centre-Val de Loire</t>
  </si>
  <si>
    <t>Cher</t>
  </si>
  <si>
    <t>Eure-et-Loir</t>
  </si>
  <si>
    <t>Indre</t>
  </si>
  <si>
    <t>Indre-et-Loire</t>
  </si>
  <si>
    <t>Loir-et-Cher</t>
  </si>
  <si>
    <t>Loiret</t>
  </si>
  <si>
    <t>Bourgogne-Franche-Comté</t>
  </si>
  <si>
    <t>Côte-d'Or</t>
  </si>
  <si>
    <t>Doubs</t>
  </si>
  <si>
    <t>Jura</t>
  </si>
  <si>
    <t>Nièvre</t>
  </si>
  <si>
    <t>Haute-Saône</t>
  </si>
  <si>
    <t>Saône-et-Loire</t>
  </si>
  <si>
    <t>Yonne</t>
  </si>
  <si>
    <t>Territoire de Belfort</t>
  </si>
  <si>
    <t>Normandie</t>
  </si>
  <si>
    <t>Calvados</t>
  </si>
  <si>
    <t>Eure</t>
  </si>
  <si>
    <t>Manche</t>
  </si>
  <si>
    <t>Orne</t>
  </si>
  <si>
    <t>Seine-Maritime</t>
  </si>
  <si>
    <t>Hauts-de-France</t>
  </si>
  <si>
    <t>Aisne</t>
  </si>
  <si>
    <t>Nord</t>
  </si>
  <si>
    <t>Oise</t>
  </si>
  <si>
    <t>Pas-de-Calais</t>
  </si>
  <si>
    <t>Somme</t>
  </si>
  <si>
    <t>Grand Est</t>
  </si>
  <si>
    <t>Ardennes</t>
  </si>
  <si>
    <t>Aube</t>
  </si>
  <si>
    <t>Marne</t>
  </si>
  <si>
    <t>Haute-Marne</t>
  </si>
  <si>
    <t>Meurthe-et-Moselle</t>
  </si>
  <si>
    <t>Meuse</t>
  </si>
  <si>
    <t>Moselle</t>
  </si>
  <si>
    <t>Bas-Rhin</t>
  </si>
  <si>
    <t>Haut-Rhin</t>
  </si>
  <si>
    <t>Vosges</t>
  </si>
  <si>
    <t>Pays de la Loire</t>
  </si>
  <si>
    <t>Loire-Atlantique</t>
  </si>
  <si>
    <t>Maine-et-Loire</t>
  </si>
  <si>
    <t>Mayenne</t>
  </si>
  <si>
    <t>Sarthe</t>
  </si>
  <si>
    <t>Vendée</t>
  </si>
  <si>
    <t>Bretagne</t>
  </si>
  <si>
    <t>Côtes-d'Armor</t>
  </si>
  <si>
    <t>Finistère</t>
  </si>
  <si>
    <t>Ille-et-Vilaine</t>
  </si>
  <si>
    <t>Morbihan</t>
  </si>
  <si>
    <t>Nouvelle-Aquitaine</t>
  </si>
  <si>
    <t>Charente</t>
  </si>
  <si>
    <t>Charente-Maritime</t>
  </si>
  <si>
    <t>Corrèze</t>
  </si>
  <si>
    <t>Creuse</t>
  </si>
  <si>
    <t>Dordogne</t>
  </si>
  <si>
    <t>Gironde</t>
  </si>
  <si>
    <t>Landes</t>
  </si>
  <si>
    <t>Lot-et-Garonne</t>
  </si>
  <si>
    <t>Pyrénées-Atlantiques</t>
  </si>
  <si>
    <t>Deux-Sèvres</t>
  </si>
  <si>
    <t>Vienne</t>
  </si>
  <si>
    <t>Haute-Vienne</t>
  </si>
  <si>
    <t>Occitanie</t>
  </si>
  <si>
    <t>Ariège</t>
  </si>
  <si>
    <t>Aude</t>
  </si>
  <si>
    <t>Aveyron</t>
  </si>
  <si>
    <t>Gard</t>
  </si>
  <si>
    <t>Haute-Garonne</t>
  </si>
  <si>
    <t>Gers</t>
  </si>
  <si>
    <t>Hérault</t>
  </si>
  <si>
    <t>Lot</t>
  </si>
  <si>
    <t>Lozère</t>
  </si>
  <si>
    <t>Hautes-Pyrénées</t>
  </si>
  <si>
    <t>Pyrénées-Orientales</t>
  </si>
  <si>
    <t>Tarn</t>
  </si>
  <si>
    <t>Tarn-et-Garonne</t>
  </si>
  <si>
    <t>Auvergne-Rhône-Alpes</t>
  </si>
  <si>
    <t>Ain</t>
  </si>
  <si>
    <t>Allier</t>
  </si>
  <si>
    <t>Ardèche</t>
  </si>
  <si>
    <t>Cantal</t>
  </si>
  <si>
    <t>Drôme</t>
  </si>
  <si>
    <t>Isère</t>
  </si>
  <si>
    <t>Loire</t>
  </si>
  <si>
    <t>Haute-Loire</t>
  </si>
  <si>
    <t>Puy-de-Dôme</t>
  </si>
  <si>
    <t>Rhône</t>
  </si>
  <si>
    <t>Savoie</t>
  </si>
  <si>
    <t>Haute-Savoie</t>
  </si>
  <si>
    <t>Provence-Alpes-Côte d'Azur</t>
  </si>
  <si>
    <t>Alpes-de-Haute-Provence</t>
  </si>
  <si>
    <t>Hautes-Alpes</t>
  </si>
  <si>
    <t>Alpes-Maritimes</t>
  </si>
  <si>
    <t>Bouches-du-Rhône</t>
  </si>
  <si>
    <t>Var</t>
  </si>
  <si>
    <t>Vaucluse</t>
  </si>
  <si>
    <t>Corse</t>
  </si>
  <si>
    <t>Corse-du-Sud</t>
  </si>
  <si>
    <t>Haute-Corse</t>
  </si>
  <si>
    <t>Départements d'outre-mer</t>
  </si>
  <si>
    <t>Guadeloupe</t>
  </si>
  <si>
    <t>Martinique</t>
  </si>
  <si>
    <t>Guyane</t>
  </si>
  <si>
    <t>La Réunion</t>
  </si>
  <si>
    <t>Mayotte</t>
  </si>
  <si>
    <t>Note : les % sont estimés en moyenne triennale à partir des collectes Teruti 2022 - 2023 - 2024. Une case vide correspond à une surface inexistante. Une valeur de 0 correspond à une surface non nulle mais très faible.</t>
  </si>
  <si>
    <t xml:space="preserve">Source : Agreste - Enquêtes Teruti 2022 - 2023 - 2024 </t>
  </si>
  <si>
    <t>Sols bâtis</t>
  </si>
  <si>
    <t>Sols revêtus</t>
  </si>
  <si>
    <t>Sols stabilisés</t>
  </si>
  <si>
    <t>Autres sols artificialisés</t>
  </si>
  <si>
    <t>Cultures annuelles, légumes</t>
  </si>
  <si>
    <t>Cultures permanentes</t>
  </si>
  <si>
    <t>Prairies temporaires</t>
  </si>
  <si>
    <t>Jachères</t>
  </si>
  <si>
    <t>Surfaces toujours en herbe</t>
  </si>
  <si>
    <t>Autres sols agricoles</t>
  </si>
  <si>
    <t>Forêts</t>
  </si>
  <si>
    <t>Autres sols boisés</t>
  </si>
  <si>
    <t>Landes, friches, maquis, garrigues, savanes</t>
  </si>
  <si>
    <t>Sols nus naturels</t>
  </si>
  <si>
    <t>Sous les eaux</t>
  </si>
  <si>
    <t>en %</t>
  </si>
  <si>
    <t>Répartition selon l'utilisation du sol</t>
  </si>
  <si>
    <t>Agriculture, production végétale et animale</t>
  </si>
  <si>
    <t>Sylviculture</t>
  </si>
  <si>
    <t>Activités Industrielles</t>
  </si>
  <si>
    <t>Transport et infrastructures</t>
  </si>
  <si>
    <t>Commerce et services</t>
  </si>
  <si>
    <t>Sport, culture, loisirs</t>
  </si>
  <si>
    <t>Résidentiel</t>
  </si>
  <si>
    <t>Autres usages</t>
  </si>
  <si>
    <t>Croisement Occupation x Utilisation en France</t>
  </si>
  <si>
    <t>Occupation du Sol</t>
  </si>
  <si>
    <t/>
  </si>
  <si>
    <t>type d'utilisation, en %</t>
  </si>
  <si>
    <t>Occupation du sol en 3 postes (%)</t>
  </si>
  <si>
    <t>Sols artificialisés (%)</t>
  </si>
  <si>
    <t>Sols agricoles (%)</t>
  </si>
  <si>
    <t>Sols naturels (%)</t>
  </si>
  <si>
    <t>Répartition selon l'utilisation du sol (%)</t>
  </si>
  <si>
    <t>Croisement Occupation x Utilisation en France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</si>
</sst>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color rgb="FF000000"/>
      <name val="Marianne"/>
    </font>
    <font>
      <b/>
      <sz val="11"/>
      <color rgb="FF000000"/>
      <name val="Marianne"/>
    </font>
    <font>
      <sz val="11"/>
      <color rgb="FF000000"/>
      <name val="Marianne"/>
    </font>
    <font>
      <i/>
      <sz val="10"/>
      <color rgb="FF000000"/>
      <name val="Marianne"/>
    </font>
    <font>
      <b/>
      <sz val="10"/>
      <color rgb="FF000000"/>
      <name val="Marianne"/>
    </font>
    <font>
      <sz val="9"/>
      <color rgb="FF000000"/>
      <name val="Marianne"/>
    </font>
    <font>
      <i/>
      <sz val="9"/>
      <color rgb="FF000000"/>
      <name val="Marianne"/>
    </font>
  </fonts>
  <fills count="3">
    <fill>
      <patternFill patternType="none"/>
    </fill>
    <fill>
      <patternFill patternType="gray125"/>
    </fill>
    <fill>
      <patternFill patternType="solid">
        <fgColor rgb="FFFF8D7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 indent="3"/>
    </xf>
    <xf numFmtId="0" fontId="4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right" vertical="center" wrapText="1" indent="1"/>
    </xf>
    <xf numFmtId="3" fontId="0" fillId="0" borderId="2" xfId="0" applyNumberFormat="1" applyFont="1" applyBorder="1" applyAlignment="1">
      <alignment horizontal="right" vertical="center" wrapText="1" indent="1"/>
    </xf>
    <xf numFmtId="164" fontId="4" fillId="0" borderId="2" xfId="0" applyNumberFormat="1" applyFont="1" applyBorder="1" applyAlignment="1">
      <alignment horizontal="right" vertical="center" wrapText="1" indent="1"/>
    </xf>
    <xf numFmtId="164" fontId="0" fillId="0" borderId="2" xfId="0" applyNumberFormat="1" applyFont="1" applyBorder="1" applyAlignment="1">
      <alignment horizontal="right" vertical="center" wrapText="1" indent="1"/>
    </xf>
    <xf numFmtId="0" fontId="0" fillId="0" borderId="0" xfId="0" applyNumberFormat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5" fillId="0" borderId="3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tabSelected="1" workbookViewId="0">
      <selection activeCell="C15" sqref="C15"/>
    </sheetView>
  </sheetViews>
  <sheetFormatPr baseColWidth="10" defaultRowHeight="15.75" x14ac:dyDescent="0.3"/>
  <cols>
    <col min="1" max="1" width="83.75" customWidth="1"/>
  </cols>
  <sheetData>
    <row r="1" spans="1:1" ht="18" x14ac:dyDescent="0.3">
      <c r="A1" s="1" t="s">
        <v>0</v>
      </c>
    </row>
    <row r="3" spans="1:1" ht="18" x14ac:dyDescent="0.3">
      <c r="A3" s="2" t="s">
        <v>1</v>
      </c>
    </row>
    <row r="4" spans="1:1" x14ac:dyDescent="0.3">
      <c r="A4" s="3" t="str">
        <f>HYPERLINK("#'OCS3P_SURF'!A1", "Occupation du sol en 3 postes")</f>
        <v>Occupation du sol en 3 postes</v>
      </c>
    </row>
    <row r="5" spans="1:1" x14ac:dyDescent="0.3">
      <c r="A5" s="3" t="str">
        <f>HYPERLINK("#'OCS_ARTI_SURF'!A1", "Sols artificialisés")</f>
        <v>Sols artificialisés</v>
      </c>
    </row>
    <row r="6" spans="1:1" x14ac:dyDescent="0.3">
      <c r="A6" s="3" t="str">
        <f>HYPERLINK("#'OCS_AGRI_SURF'!A1", "Sols agricoles")</f>
        <v>Sols agricoles</v>
      </c>
    </row>
    <row r="7" spans="1:1" x14ac:dyDescent="0.3">
      <c r="A7" s="3" t="str">
        <f>HYPERLINK("#'OCS_NATU_SURF'!A1", "Sols naturels")</f>
        <v>Sols naturels</v>
      </c>
    </row>
    <row r="8" spans="1:1" x14ac:dyDescent="0.3">
      <c r="A8" s="3" t="str">
        <f>HYPERLINK("#'OCS3P_PCT'!A1", "Occupation du sol en 3 postes (%)")</f>
        <v>Occupation du sol en 3 postes (%)</v>
      </c>
    </row>
    <row r="9" spans="1:1" x14ac:dyDescent="0.3">
      <c r="A9" s="3" t="str">
        <f>HYPERLINK("#'OCS_ARTI_PCT'!A1", "Sols artificialisés (%)")</f>
        <v>Sols artificialisés (%)</v>
      </c>
    </row>
    <row r="10" spans="1:1" x14ac:dyDescent="0.3">
      <c r="A10" s="3" t="str">
        <f>HYPERLINK("#'OCS_AGRI_PCT'!A1", "Sols agricoles (%)")</f>
        <v>Sols agricoles (%)</v>
      </c>
    </row>
    <row r="11" spans="1:1" x14ac:dyDescent="0.3">
      <c r="A11" s="3" t="str">
        <f>HYPERLINK("#'OCS_NATU_PCT'!A1", "Sols naturels (%)")</f>
        <v>Sols naturels (%)</v>
      </c>
    </row>
    <row r="13" spans="1:1" ht="18" x14ac:dyDescent="0.3">
      <c r="A13" s="2" t="s">
        <v>2</v>
      </c>
    </row>
    <row r="14" spans="1:1" x14ac:dyDescent="0.3">
      <c r="A14" s="3" t="str">
        <f>HYPERLINK("#'US8P_SURF'!A1", "Répartition selon l'utilisation du sol")</f>
        <v>Répartition selon l'utilisation du sol</v>
      </c>
    </row>
    <row r="15" spans="1:1" x14ac:dyDescent="0.3">
      <c r="A15" s="3" t="str">
        <f>HYPERLINK("#'US8P_PCT'!A1", "Répartition selon l'utilisation du sol (%)")</f>
        <v>Répartition selon l'utilisation du sol (%)</v>
      </c>
    </row>
    <row r="17" spans="1:4" ht="18" x14ac:dyDescent="0.3">
      <c r="A17" s="2" t="s">
        <v>3</v>
      </c>
    </row>
    <row r="18" spans="1:4" x14ac:dyDescent="0.3">
      <c r="A18" s="3" t="str">
        <f>HYPERLINK("#'OCS_US8P_SURF_FR'!A1", "Croisement Occupation x Utilisation en France")</f>
        <v>Croisement Occupation x Utilisation en France</v>
      </c>
    </row>
    <row r="19" spans="1:4" x14ac:dyDescent="0.3">
      <c r="A19" s="3" t="str">
        <f>HYPERLINK("#'OCS_US8P_PCT_FR'!A1", "Croisement Occupation x Utilisation en France (%)")</f>
        <v>Croisement Occupation x Utilisation en France (%)</v>
      </c>
    </row>
    <row r="21" spans="1:4" x14ac:dyDescent="0.3">
      <c r="D21" s="11"/>
    </row>
  </sheetData>
  <pageMargins left="0.6" right="0.79" top="0.79" bottom="1.06" header="0.3" footer="0.3"/>
  <pageSetup paperSize="9" fitToWidth="0" fitToHeight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3"/>
  <sheetViews>
    <sheetView workbookViewId="0">
      <selection sqref="A1:E1"/>
    </sheetView>
  </sheetViews>
  <sheetFormatPr baseColWidth="10" defaultRowHeight="15.75" x14ac:dyDescent="0.3"/>
  <cols>
    <col min="1" max="1" width="25.75" customWidth="1"/>
    <col min="2" max="5" width="12.75" customWidth="1"/>
  </cols>
  <sheetData>
    <row r="1" spans="1:9" ht="15" customHeight="1" x14ac:dyDescent="0.3">
      <c r="A1" s="14" t="s">
        <v>4</v>
      </c>
      <c r="B1" s="13"/>
      <c r="C1" s="13"/>
      <c r="D1" s="13"/>
      <c r="E1" s="13"/>
      <c r="G1" s="12" t="str">
        <f>HYPERLINK("#'sommaire'!A1", "Retour sommaire")</f>
        <v>Retour sommaire</v>
      </c>
      <c r="H1" s="13"/>
      <c r="I1" s="13"/>
    </row>
    <row r="2" spans="1:9" x14ac:dyDescent="0.3">
      <c r="G2" s="13"/>
      <c r="H2" s="13"/>
      <c r="I2" s="13"/>
    </row>
    <row r="3" spans="1:9" x14ac:dyDescent="0.3">
      <c r="A3" s="15" t="s">
        <v>5</v>
      </c>
      <c r="B3" s="13"/>
      <c r="C3" s="13"/>
      <c r="D3" s="13"/>
      <c r="E3" s="13"/>
    </row>
    <row r="4" spans="1:9" ht="31.5" x14ac:dyDescent="0.3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9" x14ac:dyDescent="0.3">
      <c r="A5" s="5" t="s">
        <v>11</v>
      </c>
      <c r="B5" s="7">
        <v>5331517</v>
      </c>
      <c r="C5" s="7">
        <v>27837608</v>
      </c>
      <c r="D5" s="7">
        <v>30674822</v>
      </c>
      <c r="E5" s="7">
        <v>63843946</v>
      </c>
    </row>
    <row r="6" spans="1:9" x14ac:dyDescent="0.3">
      <c r="A6" s="5" t="s">
        <v>12</v>
      </c>
      <c r="B6" s="7">
        <v>5240056</v>
      </c>
      <c r="C6" s="7">
        <v>27679065</v>
      </c>
      <c r="D6" s="7">
        <v>22000131</v>
      </c>
      <c r="E6" s="7">
        <v>54919252</v>
      </c>
    </row>
    <row r="7" spans="1:9" x14ac:dyDescent="0.3">
      <c r="A7" s="5" t="s">
        <v>13</v>
      </c>
      <c r="B7" s="7">
        <v>266261</v>
      </c>
      <c r="C7" s="7">
        <v>585534</v>
      </c>
      <c r="D7" s="7">
        <v>355205</v>
      </c>
      <c r="E7" s="7">
        <v>1207000</v>
      </c>
    </row>
    <row r="8" spans="1:9" x14ac:dyDescent="0.3">
      <c r="A8" s="6" t="s">
        <v>14</v>
      </c>
      <c r="B8" s="8">
        <v>8914</v>
      </c>
      <c r="C8" s="8">
        <v>16</v>
      </c>
      <c r="D8" s="8">
        <v>1585</v>
      </c>
      <c r="E8" s="8">
        <v>10515</v>
      </c>
    </row>
    <row r="9" spans="1:9" x14ac:dyDescent="0.3">
      <c r="A9" s="6" t="s">
        <v>15</v>
      </c>
      <c r="B9" s="8">
        <v>78444</v>
      </c>
      <c r="C9" s="8">
        <v>343211</v>
      </c>
      <c r="D9" s="8">
        <v>171171</v>
      </c>
      <c r="E9" s="8">
        <v>592827</v>
      </c>
    </row>
    <row r="10" spans="1:9" x14ac:dyDescent="0.3">
      <c r="A10" s="6" t="s">
        <v>16</v>
      </c>
      <c r="B10" s="8">
        <v>50920</v>
      </c>
      <c r="C10" s="8">
        <v>93147</v>
      </c>
      <c r="D10" s="8">
        <v>86629</v>
      </c>
      <c r="E10" s="8">
        <v>230695</v>
      </c>
    </row>
    <row r="11" spans="1:9" x14ac:dyDescent="0.3">
      <c r="A11" s="6" t="s">
        <v>17</v>
      </c>
      <c r="B11" s="8">
        <v>43779</v>
      </c>
      <c r="C11" s="8">
        <v>87515</v>
      </c>
      <c r="D11" s="8">
        <v>50658</v>
      </c>
      <c r="E11" s="8">
        <v>181952</v>
      </c>
    </row>
    <row r="12" spans="1:9" x14ac:dyDescent="0.3">
      <c r="A12" s="6" t="s">
        <v>18</v>
      </c>
      <c r="B12" s="8">
        <v>13544</v>
      </c>
      <c r="C12" s="8">
        <v>104</v>
      </c>
      <c r="D12" s="8">
        <v>3927</v>
      </c>
      <c r="E12" s="8">
        <v>17576</v>
      </c>
    </row>
    <row r="13" spans="1:9" x14ac:dyDescent="0.3">
      <c r="A13" s="6" t="s">
        <v>19</v>
      </c>
      <c r="B13" s="8">
        <v>19644</v>
      </c>
      <c r="C13" s="8">
        <v>718</v>
      </c>
      <c r="D13" s="8">
        <v>3230</v>
      </c>
      <c r="E13" s="8">
        <v>23592</v>
      </c>
    </row>
    <row r="14" spans="1:9" x14ac:dyDescent="0.3">
      <c r="A14" s="6" t="s">
        <v>20</v>
      </c>
      <c r="B14" s="8">
        <v>18267</v>
      </c>
      <c r="C14" s="8">
        <v>1154</v>
      </c>
      <c r="D14" s="8">
        <v>5158</v>
      </c>
      <c r="E14" s="8">
        <v>24579</v>
      </c>
    </row>
    <row r="15" spans="1:9" x14ac:dyDescent="0.3">
      <c r="A15" s="6" t="s">
        <v>21</v>
      </c>
      <c r="B15" s="8">
        <v>32748</v>
      </c>
      <c r="C15" s="8">
        <v>59668</v>
      </c>
      <c r="D15" s="8">
        <v>32847</v>
      </c>
      <c r="E15" s="8">
        <v>125263</v>
      </c>
    </row>
    <row r="16" spans="1:9" x14ac:dyDescent="0.3">
      <c r="A16" s="5" t="s">
        <v>22</v>
      </c>
      <c r="B16" s="7">
        <v>340431</v>
      </c>
      <c r="C16" s="7">
        <v>2387526</v>
      </c>
      <c r="D16" s="7">
        <v>1225599</v>
      </c>
      <c r="E16" s="7">
        <v>3953556</v>
      </c>
    </row>
    <row r="17" spans="1:5" x14ac:dyDescent="0.3">
      <c r="A17" s="6" t="s">
        <v>23</v>
      </c>
      <c r="B17" s="8">
        <v>51058</v>
      </c>
      <c r="C17" s="8">
        <v>448390</v>
      </c>
      <c r="D17" s="8">
        <v>231562</v>
      </c>
      <c r="E17" s="8">
        <v>731010</v>
      </c>
    </row>
    <row r="18" spans="1:5" x14ac:dyDescent="0.3">
      <c r="A18" s="6" t="s">
        <v>24</v>
      </c>
      <c r="B18" s="8">
        <v>48374</v>
      </c>
      <c r="C18" s="8">
        <v>454378</v>
      </c>
      <c r="D18" s="8">
        <v>90434</v>
      </c>
      <c r="E18" s="8">
        <v>593186</v>
      </c>
    </row>
    <row r="19" spans="1:5" x14ac:dyDescent="0.3">
      <c r="A19" s="6" t="s">
        <v>25</v>
      </c>
      <c r="B19" s="8">
        <v>44604</v>
      </c>
      <c r="C19" s="8">
        <v>458972</v>
      </c>
      <c r="D19" s="8">
        <v>186735</v>
      </c>
      <c r="E19" s="8">
        <v>690312</v>
      </c>
    </row>
    <row r="20" spans="1:5" x14ac:dyDescent="0.3">
      <c r="A20" s="6" t="s">
        <v>26</v>
      </c>
      <c r="B20" s="8">
        <v>67402</v>
      </c>
      <c r="C20" s="8">
        <v>351866</v>
      </c>
      <c r="D20" s="8">
        <v>196120</v>
      </c>
      <c r="E20" s="8">
        <v>615388</v>
      </c>
    </row>
    <row r="21" spans="1:5" x14ac:dyDescent="0.3">
      <c r="A21" s="6" t="s">
        <v>27</v>
      </c>
      <c r="B21" s="8">
        <v>55177</v>
      </c>
      <c r="C21" s="8">
        <v>306296</v>
      </c>
      <c r="D21" s="8">
        <v>280869</v>
      </c>
      <c r="E21" s="8">
        <v>642342</v>
      </c>
    </row>
    <row r="22" spans="1:5" x14ac:dyDescent="0.3">
      <c r="A22" s="6" t="s">
        <v>28</v>
      </c>
      <c r="B22" s="8">
        <v>73817</v>
      </c>
      <c r="C22" s="8">
        <v>367624</v>
      </c>
      <c r="D22" s="8">
        <v>239878</v>
      </c>
      <c r="E22" s="8">
        <v>681318</v>
      </c>
    </row>
    <row r="23" spans="1:5" x14ac:dyDescent="0.3">
      <c r="A23" s="5" t="s">
        <v>29</v>
      </c>
      <c r="B23" s="7">
        <v>344144</v>
      </c>
      <c r="C23" s="7">
        <v>2467236</v>
      </c>
      <c r="D23" s="7">
        <v>1994698</v>
      </c>
      <c r="E23" s="7">
        <v>4806078</v>
      </c>
    </row>
    <row r="24" spans="1:5" x14ac:dyDescent="0.3">
      <c r="A24" s="6" t="s">
        <v>30</v>
      </c>
      <c r="B24" s="8">
        <v>56709</v>
      </c>
      <c r="C24" s="8">
        <v>463613</v>
      </c>
      <c r="D24" s="8">
        <v>360041</v>
      </c>
      <c r="E24" s="8">
        <v>880362</v>
      </c>
    </row>
    <row r="25" spans="1:5" x14ac:dyDescent="0.3">
      <c r="A25" s="6" t="s">
        <v>31</v>
      </c>
      <c r="B25" s="8">
        <v>43257</v>
      </c>
      <c r="C25" s="8">
        <v>221647</v>
      </c>
      <c r="D25" s="8">
        <v>260998</v>
      </c>
      <c r="E25" s="8">
        <v>525901</v>
      </c>
    </row>
    <row r="26" spans="1:5" x14ac:dyDescent="0.3">
      <c r="A26" s="6" t="s">
        <v>32</v>
      </c>
      <c r="B26" s="8">
        <v>35746</v>
      </c>
      <c r="C26" s="8">
        <v>191812</v>
      </c>
      <c r="D26" s="8">
        <v>277312</v>
      </c>
      <c r="E26" s="8">
        <v>504870</v>
      </c>
    </row>
    <row r="27" spans="1:5" x14ac:dyDescent="0.3">
      <c r="A27" s="6" t="s">
        <v>33</v>
      </c>
      <c r="B27" s="8">
        <v>39321</v>
      </c>
      <c r="C27" s="8">
        <v>370199</v>
      </c>
      <c r="D27" s="8">
        <v>277761</v>
      </c>
      <c r="E27" s="8">
        <v>687280</v>
      </c>
    </row>
    <row r="28" spans="1:5" x14ac:dyDescent="0.3">
      <c r="A28" s="6" t="s">
        <v>34</v>
      </c>
      <c r="B28" s="8">
        <v>35214</v>
      </c>
      <c r="C28" s="8">
        <v>241555</v>
      </c>
      <c r="D28" s="8">
        <v>262237</v>
      </c>
      <c r="E28" s="8">
        <v>539006</v>
      </c>
    </row>
    <row r="29" spans="1:5" x14ac:dyDescent="0.3">
      <c r="A29" s="6" t="s">
        <v>35</v>
      </c>
      <c r="B29" s="8">
        <v>73251</v>
      </c>
      <c r="C29" s="8">
        <v>527631</v>
      </c>
      <c r="D29" s="8">
        <v>260532</v>
      </c>
      <c r="E29" s="8">
        <v>861414</v>
      </c>
    </row>
    <row r="30" spans="1:5" x14ac:dyDescent="0.3">
      <c r="A30" s="6" t="s">
        <v>36</v>
      </c>
      <c r="B30" s="8">
        <v>51236</v>
      </c>
      <c r="C30" s="8">
        <v>430159</v>
      </c>
      <c r="D30" s="8">
        <v>264788</v>
      </c>
      <c r="E30" s="8">
        <v>746183</v>
      </c>
    </row>
    <row r="31" spans="1:5" x14ac:dyDescent="0.3">
      <c r="A31" s="6" t="s">
        <v>37</v>
      </c>
      <c r="B31" s="8">
        <v>9410</v>
      </c>
      <c r="C31" s="8">
        <v>20621</v>
      </c>
      <c r="D31" s="8">
        <v>31031</v>
      </c>
      <c r="E31" s="8">
        <v>61062</v>
      </c>
    </row>
    <row r="32" spans="1:5" x14ac:dyDescent="0.3">
      <c r="A32" s="5" t="s">
        <v>38</v>
      </c>
      <c r="B32" s="7">
        <v>329169</v>
      </c>
      <c r="C32" s="7">
        <v>2053697</v>
      </c>
      <c r="D32" s="7">
        <v>624448</v>
      </c>
      <c r="E32" s="7">
        <v>3007314</v>
      </c>
    </row>
    <row r="33" spans="1:5" x14ac:dyDescent="0.3">
      <c r="A33" s="6" t="s">
        <v>39</v>
      </c>
      <c r="B33" s="8">
        <v>69659</v>
      </c>
      <c r="C33" s="8">
        <v>397948</v>
      </c>
      <c r="D33" s="8">
        <v>92836</v>
      </c>
      <c r="E33" s="8">
        <v>560443</v>
      </c>
    </row>
    <row r="34" spans="1:5" x14ac:dyDescent="0.3">
      <c r="A34" s="6" t="s">
        <v>40</v>
      </c>
      <c r="B34" s="8">
        <v>66516</v>
      </c>
      <c r="C34" s="8">
        <v>384334</v>
      </c>
      <c r="D34" s="8">
        <v>152113</v>
      </c>
      <c r="E34" s="8">
        <v>602963</v>
      </c>
    </row>
    <row r="35" spans="1:5" x14ac:dyDescent="0.3">
      <c r="A35" s="6" t="s">
        <v>41</v>
      </c>
      <c r="B35" s="8">
        <v>64863</v>
      </c>
      <c r="C35" s="8">
        <v>438177</v>
      </c>
      <c r="D35" s="8">
        <v>96104</v>
      </c>
      <c r="E35" s="8">
        <v>599143</v>
      </c>
    </row>
    <row r="36" spans="1:5" x14ac:dyDescent="0.3">
      <c r="A36" s="6" t="s">
        <v>42</v>
      </c>
      <c r="B36" s="8">
        <v>44686</v>
      </c>
      <c r="C36" s="8">
        <v>424430</v>
      </c>
      <c r="D36" s="8">
        <v>145258</v>
      </c>
      <c r="E36" s="8">
        <v>614374</v>
      </c>
    </row>
    <row r="37" spans="1:5" x14ac:dyDescent="0.3">
      <c r="A37" s="6" t="s">
        <v>43</v>
      </c>
      <c r="B37" s="8">
        <v>83445</v>
      </c>
      <c r="C37" s="8">
        <v>408809</v>
      </c>
      <c r="D37" s="8">
        <v>138137</v>
      </c>
      <c r="E37" s="8">
        <v>630391</v>
      </c>
    </row>
    <row r="38" spans="1:5" x14ac:dyDescent="0.3">
      <c r="A38" s="5" t="s">
        <v>44</v>
      </c>
      <c r="B38" s="7">
        <v>386929</v>
      </c>
      <c r="C38" s="7">
        <v>2184975</v>
      </c>
      <c r="D38" s="7">
        <v>624959</v>
      </c>
      <c r="E38" s="7">
        <v>3196864</v>
      </c>
    </row>
    <row r="39" spans="1:5" x14ac:dyDescent="0.3">
      <c r="A39" s="6" t="s">
        <v>45</v>
      </c>
      <c r="B39" s="8">
        <v>58099</v>
      </c>
      <c r="C39" s="8">
        <v>504490</v>
      </c>
      <c r="D39" s="8">
        <v>179366</v>
      </c>
      <c r="E39" s="8">
        <v>741954</v>
      </c>
    </row>
    <row r="40" spans="1:5" x14ac:dyDescent="0.3">
      <c r="A40" s="6" t="s">
        <v>46</v>
      </c>
      <c r="B40" s="8">
        <v>117152</v>
      </c>
      <c r="C40" s="8">
        <v>362613</v>
      </c>
      <c r="D40" s="8">
        <v>94681</v>
      </c>
      <c r="E40" s="8">
        <v>574446</v>
      </c>
    </row>
    <row r="41" spans="1:5" x14ac:dyDescent="0.3">
      <c r="A41" s="6" t="s">
        <v>47</v>
      </c>
      <c r="B41" s="8">
        <v>61681</v>
      </c>
      <c r="C41" s="8">
        <v>374655</v>
      </c>
      <c r="D41" s="8">
        <v>152689</v>
      </c>
      <c r="E41" s="8">
        <v>589025</v>
      </c>
    </row>
    <row r="42" spans="1:5" x14ac:dyDescent="0.3">
      <c r="A42" s="6" t="s">
        <v>48</v>
      </c>
      <c r="B42" s="8">
        <v>96171</v>
      </c>
      <c r="C42" s="8">
        <v>470563</v>
      </c>
      <c r="D42" s="8">
        <v>103915</v>
      </c>
      <c r="E42" s="8">
        <v>670649</v>
      </c>
    </row>
    <row r="43" spans="1:5" x14ac:dyDescent="0.3">
      <c r="A43" s="6" t="s">
        <v>49</v>
      </c>
      <c r="B43" s="8">
        <v>53827</v>
      </c>
      <c r="C43" s="8">
        <v>472654</v>
      </c>
      <c r="D43" s="8">
        <v>94309</v>
      </c>
      <c r="E43" s="8">
        <v>620790</v>
      </c>
    </row>
    <row r="44" spans="1:5" x14ac:dyDescent="0.3">
      <c r="A44" s="5" t="s">
        <v>50</v>
      </c>
      <c r="B44" s="7">
        <v>467879</v>
      </c>
      <c r="C44" s="7">
        <v>3105527</v>
      </c>
      <c r="D44" s="7">
        <v>2198693</v>
      </c>
      <c r="E44" s="7">
        <v>5772098</v>
      </c>
    </row>
    <row r="45" spans="1:5" x14ac:dyDescent="0.3">
      <c r="A45" s="6" t="s">
        <v>51</v>
      </c>
      <c r="B45" s="8">
        <v>31740</v>
      </c>
      <c r="C45" s="8">
        <v>313192</v>
      </c>
      <c r="D45" s="8">
        <v>179680</v>
      </c>
      <c r="E45" s="8">
        <v>524613</v>
      </c>
    </row>
    <row r="46" spans="1:5" x14ac:dyDescent="0.3">
      <c r="A46" s="6" t="s">
        <v>52</v>
      </c>
      <c r="B46" s="8">
        <v>43155</v>
      </c>
      <c r="C46" s="8">
        <v>385656</v>
      </c>
      <c r="D46" s="8">
        <v>173955</v>
      </c>
      <c r="E46" s="8">
        <v>602765</v>
      </c>
    </row>
    <row r="47" spans="1:5" x14ac:dyDescent="0.3">
      <c r="A47" s="6" t="s">
        <v>53</v>
      </c>
      <c r="B47" s="8">
        <v>63183</v>
      </c>
      <c r="C47" s="8">
        <v>562693</v>
      </c>
      <c r="D47" s="8">
        <v>193707</v>
      </c>
      <c r="E47" s="8">
        <v>819583</v>
      </c>
    </row>
    <row r="48" spans="1:5" x14ac:dyDescent="0.3">
      <c r="A48" s="6" t="s">
        <v>54</v>
      </c>
      <c r="B48" s="8">
        <v>30013</v>
      </c>
      <c r="C48" s="8">
        <v>323389</v>
      </c>
      <c r="D48" s="8">
        <v>271624</v>
      </c>
      <c r="E48" s="8">
        <v>625026</v>
      </c>
    </row>
    <row r="49" spans="1:5" x14ac:dyDescent="0.3">
      <c r="A49" s="6" t="s">
        <v>55</v>
      </c>
      <c r="B49" s="8">
        <v>46898</v>
      </c>
      <c r="C49" s="8">
        <v>281294</v>
      </c>
      <c r="D49" s="8">
        <v>202385</v>
      </c>
      <c r="E49" s="8">
        <v>530577</v>
      </c>
    </row>
    <row r="50" spans="1:5" x14ac:dyDescent="0.3">
      <c r="A50" s="6" t="s">
        <v>56</v>
      </c>
      <c r="B50" s="8">
        <v>28009</v>
      </c>
      <c r="C50" s="8">
        <v>340778</v>
      </c>
      <c r="D50" s="8">
        <v>252532</v>
      </c>
      <c r="E50" s="8">
        <v>621319</v>
      </c>
    </row>
    <row r="51" spans="1:5" x14ac:dyDescent="0.3">
      <c r="A51" s="6" t="s">
        <v>57</v>
      </c>
      <c r="B51" s="8">
        <v>70834</v>
      </c>
      <c r="C51" s="8">
        <v>325060</v>
      </c>
      <c r="D51" s="8">
        <v>229211</v>
      </c>
      <c r="E51" s="8">
        <v>625104</v>
      </c>
    </row>
    <row r="52" spans="1:5" x14ac:dyDescent="0.3">
      <c r="A52" s="6" t="s">
        <v>58</v>
      </c>
      <c r="B52" s="8">
        <v>61574</v>
      </c>
      <c r="C52" s="8">
        <v>208334</v>
      </c>
      <c r="D52" s="8">
        <v>209985</v>
      </c>
      <c r="E52" s="8">
        <v>479893</v>
      </c>
    </row>
    <row r="53" spans="1:5" x14ac:dyDescent="0.3">
      <c r="A53" s="6" t="s">
        <v>59</v>
      </c>
      <c r="B53" s="8">
        <v>46873</v>
      </c>
      <c r="C53" s="8">
        <v>141098</v>
      </c>
      <c r="D53" s="8">
        <v>165322</v>
      </c>
      <c r="E53" s="8">
        <v>353293</v>
      </c>
    </row>
    <row r="54" spans="1:5" x14ac:dyDescent="0.3">
      <c r="A54" s="6" t="s">
        <v>60</v>
      </c>
      <c r="B54" s="8">
        <v>45600</v>
      </c>
      <c r="C54" s="8">
        <v>224033</v>
      </c>
      <c r="D54" s="8">
        <v>320292</v>
      </c>
      <c r="E54" s="8">
        <v>589925</v>
      </c>
    </row>
    <row r="55" spans="1:5" x14ac:dyDescent="0.3">
      <c r="A55" s="5" t="s">
        <v>61</v>
      </c>
      <c r="B55" s="7">
        <v>386654</v>
      </c>
      <c r="C55" s="7">
        <v>2183872</v>
      </c>
      <c r="D55" s="7">
        <v>669860</v>
      </c>
      <c r="E55" s="7">
        <v>3240386</v>
      </c>
    </row>
    <row r="56" spans="1:5" x14ac:dyDescent="0.3">
      <c r="A56" s="6" t="s">
        <v>62</v>
      </c>
      <c r="B56" s="8">
        <v>105254</v>
      </c>
      <c r="C56" s="8">
        <v>430528</v>
      </c>
      <c r="D56" s="8">
        <v>159869</v>
      </c>
      <c r="E56" s="8">
        <v>695651</v>
      </c>
    </row>
    <row r="57" spans="1:5" x14ac:dyDescent="0.3">
      <c r="A57" s="6" t="s">
        <v>63</v>
      </c>
      <c r="B57" s="8">
        <v>83842</v>
      </c>
      <c r="C57" s="8">
        <v>480133</v>
      </c>
      <c r="D57" s="8">
        <v>159296</v>
      </c>
      <c r="E57" s="8">
        <v>723272</v>
      </c>
    </row>
    <row r="58" spans="1:5" x14ac:dyDescent="0.3">
      <c r="A58" s="6" t="s">
        <v>64</v>
      </c>
      <c r="B58" s="8">
        <v>45023</v>
      </c>
      <c r="C58" s="8">
        <v>397359</v>
      </c>
      <c r="D58" s="8">
        <v>78962</v>
      </c>
      <c r="E58" s="8">
        <v>521344</v>
      </c>
    </row>
    <row r="59" spans="1:5" x14ac:dyDescent="0.3">
      <c r="A59" s="6" t="s">
        <v>65</v>
      </c>
      <c r="B59" s="8">
        <v>66037</v>
      </c>
      <c r="C59" s="8">
        <v>394999</v>
      </c>
      <c r="D59" s="8">
        <v>163432</v>
      </c>
      <c r="E59" s="8">
        <v>624468</v>
      </c>
    </row>
    <row r="60" spans="1:5" x14ac:dyDescent="0.3">
      <c r="A60" s="6" t="s">
        <v>66</v>
      </c>
      <c r="B60" s="8">
        <v>86498</v>
      </c>
      <c r="C60" s="8">
        <v>480852</v>
      </c>
      <c r="D60" s="8">
        <v>108302</v>
      </c>
      <c r="E60" s="8">
        <v>675651</v>
      </c>
    </row>
    <row r="61" spans="1:5" x14ac:dyDescent="0.3">
      <c r="A61" s="5" t="s">
        <v>67</v>
      </c>
      <c r="B61" s="7">
        <v>361083</v>
      </c>
      <c r="C61" s="7">
        <v>1731984</v>
      </c>
      <c r="D61" s="7">
        <v>657573</v>
      </c>
      <c r="E61" s="7">
        <v>2750640</v>
      </c>
    </row>
    <row r="62" spans="1:5" x14ac:dyDescent="0.3">
      <c r="A62" s="6" t="s">
        <v>68</v>
      </c>
      <c r="B62" s="8">
        <v>84170</v>
      </c>
      <c r="C62" s="8">
        <v>454977</v>
      </c>
      <c r="D62" s="8">
        <v>160457</v>
      </c>
      <c r="E62" s="8">
        <v>699604</v>
      </c>
    </row>
    <row r="63" spans="1:5" x14ac:dyDescent="0.3">
      <c r="A63" s="6" t="s">
        <v>69</v>
      </c>
      <c r="B63" s="8">
        <v>96615</v>
      </c>
      <c r="C63" s="8">
        <v>408601</v>
      </c>
      <c r="D63" s="8">
        <v>173465</v>
      </c>
      <c r="E63" s="8">
        <v>678680</v>
      </c>
    </row>
    <row r="64" spans="1:5" x14ac:dyDescent="0.3">
      <c r="A64" s="6" t="s">
        <v>70</v>
      </c>
      <c r="B64" s="8">
        <v>90986</v>
      </c>
      <c r="C64" s="8">
        <v>470885</v>
      </c>
      <c r="D64" s="8">
        <v>123351</v>
      </c>
      <c r="E64" s="8">
        <v>685222</v>
      </c>
    </row>
    <row r="65" spans="1:5" x14ac:dyDescent="0.3">
      <c r="A65" s="6" t="s">
        <v>71</v>
      </c>
      <c r="B65" s="8">
        <v>89312</v>
      </c>
      <c r="C65" s="8">
        <v>397521</v>
      </c>
      <c r="D65" s="8">
        <v>200301</v>
      </c>
      <c r="E65" s="8">
        <v>687135</v>
      </c>
    </row>
    <row r="66" spans="1:5" x14ac:dyDescent="0.3">
      <c r="A66" s="5" t="s">
        <v>72</v>
      </c>
      <c r="B66" s="7">
        <v>793102</v>
      </c>
      <c r="C66" s="7">
        <v>4089279</v>
      </c>
      <c r="D66" s="7">
        <v>3601485</v>
      </c>
      <c r="E66" s="7">
        <v>8483866</v>
      </c>
    </row>
    <row r="67" spans="1:5" x14ac:dyDescent="0.3">
      <c r="A67" s="6" t="s">
        <v>73</v>
      </c>
      <c r="B67" s="8">
        <v>58017</v>
      </c>
      <c r="C67" s="8">
        <v>374422</v>
      </c>
      <c r="D67" s="8">
        <v>164998</v>
      </c>
      <c r="E67" s="8">
        <v>597437</v>
      </c>
    </row>
    <row r="68" spans="1:5" x14ac:dyDescent="0.3">
      <c r="A68" s="6" t="s">
        <v>74</v>
      </c>
      <c r="B68" s="8">
        <v>81091</v>
      </c>
      <c r="C68" s="8">
        <v>449402</v>
      </c>
      <c r="D68" s="8">
        <v>158793</v>
      </c>
      <c r="E68" s="8">
        <v>689285</v>
      </c>
    </row>
    <row r="69" spans="1:5" x14ac:dyDescent="0.3">
      <c r="A69" s="6" t="s">
        <v>75</v>
      </c>
      <c r="B69" s="8">
        <v>43609</v>
      </c>
      <c r="C69" s="8">
        <v>228724</v>
      </c>
      <c r="D69" s="8">
        <v>317575</v>
      </c>
      <c r="E69" s="8">
        <v>589908</v>
      </c>
    </row>
    <row r="70" spans="1:5" x14ac:dyDescent="0.3">
      <c r="A70" s="6" t="s">
        <v>76</v>
      </c>
      <c r="B70" s="8">
        <v>34556</v>
      </c>
      <c r="C70" s="8">
        <v>311213</v>
      </c>
      <c r="D70" s="8">
        <v>214334</v>
      </c>
      <c r="E70" s="8">
        <v>560102</v>
      </c>
    </row>
    <row r="71" spans="1:5" x14ac:dyDescent="0.3">
      <c r="A71" s="6" t="s">
        <v>77</v>
      </c>
      <c r="B71" s="8">
        <v>87330</v>
      </c>
      <c r="C71" s="8">
        <v>350387</v>
      </c>
      <c r="D71" s="8">
        <v>484810</v>
      </c>
      <c r="E71" s="8">
        <v>922527</v>
      </c>
    </row>
    <row r="72" spans="1:5" x14ac:dyDescent="0.3">
      <c r="A72" s="6" t="s">
        <v>78</v>
      </c>
      <c r="B72" s="8">
        <v>128854</v>
      </c>
      <c r="C72" s="8">
        <v>285735</v>
      </c>
      <c r="D72" s="8">
        <v>605588</v>
      </c>
      <c r="E72" s="8">
        <v>1020177</v>
      </c>
    </row>
    <row r="73" spans="1:5" x14ac:dyDescent="0.3">
      <c r="A73" s="6" t="s">
        <v>79</v>
      </c>
      <c r="B73" s="8">
        <v>70398</v>
      </c>
      <c r="C73" s="8">
        <v>228109</v>
      </c>
      <c r="D73" s="8">
        <v>636183</v>
      </c>
      <c r="E73" s="8">
        <v>934691</v>
      </c>
    </row>
    <row r="74" spans="1:5" x14ac:dyDescent="0.3">
      <c r="A74" s="6" t="s">
        <v>80</v>
      </c>
      <c r="B74" s="8">
        <v>54968</v>
      </c>
      <c r="C74" s="8">
        <v>302082</v>
      </c>
      <c r="D74" s="8">
        <v>181407</v>
      </c>
      <c r="E74" s="8">
        <v>538457</v>
      </c>
    </row>
    <row r="75" spans="1:5" x14ac:dyDescent="0.3">
      <c r="A75" s="6" t="s">
        <v>81</v>
      </c>
      <c r="B75" s="8">
        <v>66822</v>
      </c>
      <c r="C75" s="8">
        <v>321456</v>
      </c>
      <c r="D75" s="8">
        <v>379303</v>
      </c>
      <c r="E75" s="8">
        <v>767581</v>
      </c>
    </row>
    <row r="76" spans="1:5" x14ac:dyDescent="0.3">
      <c r="A76" s="6" t="s">
        <v>82</v>
      </c>
      <c r="B76" s="8">
        <v>55996</v>
      </c>
      <c r="C76" s="8">
        <v>456211</v>
      </c>
      <c r="D76" s="8">
        <v>91489</v>
      </c>
      <c r="E76" s="8">
        <v>603695</v>
      </c>
    </row>
    <row r="77" spans="1:5" x14ac:dyDescent="0.3">
      <c r="A77" s="6" t="s">
        <v>83</v>
      </c>
      <c r="B77" s="8">
        <v>61529</v>
      </c>
      <c r="C77" s="8">
        <v>481804</v>
      </c>
      <c r="D77" s="8">
        <v>160841</v>
      </c>
      <c r="E77" s="8">
        <v>704174</v>
      </c>
    </row>
    <row r="78" spans="1:5" x14ac:dyDescent="0.3">
      <c r="A78" s="6" t="s">
        <v>84</v>
      </c>
      <c r="B78" s="8">
        <v>49932</v>
      </c>
      <c r="C78" s="8">
        <v>299735</v>
      </c>
      <c r="D78" s="8">
        <v>206164</v>
      </c>
      <c r="E78" s="8">
        <v>555831</v>
      </c>
    </row>
    <row r="79" spans="1:5" x14ac:dyDescent="0.3">
      <c r="A79" s="5" t="s">
        <v>85</v>
      </c>
      <c r="B79" s="7">
        <v>594410</v>
      </c>
      <c r="C79" s="7">
        <v>3141357</v>
      </c>
      <c r="D79" s="7">
        <v>3600062</v>
      </c>
      <c r="E79" s="7">
        <v>7335829</v>
      </c>
    </row>
    <row r="80" spans="1:5" x14ac:dyDescent="0.3">
      <c r="A80" s="6" t="s">
        <v>86</v>
      </c>
      <c r="B80" s="8">
        <v>21685</v>
      </c>
      <c r="C80" s="8">
        <v>134440</v>
      </c>
      <c r="D80" s="8">
        <v>334838</v>
      </c>
      <c r="E80" s="8">
        <v>490963</v>
      </c>
    </row>
    <row r="81" spans="1:5" x14ac:dyDescent="0.3">
      <c r="A81" s="6" t="s">
        <v>87</v>
      </c>
      <c r="B81" s="8">
        <v>40980</v>
      </c>
      <c r="C81" s="8">
        <v>220301</v>
      </c>
      <c r="D81" s="8">
        <v>373151</v>
      </c>
      <c r="E81" s="8">
        <v>634432</v>
      </c>
    </row>
    <row r="82" spans="1:5" x14ac:dyDescent="0.3">
      <c r="A82" s="6" t="s">
        <v>88</v>
      </c>
      <c r="B82" s="8">
        <v>51355</v>
      </c>
      <c r="C82" s="8">
        <v>462394</v>
      </c>
      <c r="D82" s="8">
        <v>363383</v>
      </c>
      <c r="E82" s="8">
        <v>877131</v>
      </c>
    </row>
    <row r="83" spans="1:5" x14ac:dyDescent="0.3">
      <c r="A83" s="6" t="s">
        <v>89</v>
      </c>
      <c r="B83" s="8">
        <v>62511</v>
      </c>
      <c r="C83" s="8">
        <v>167895</v>
      </c>
      <c r="D83" s="8">
        <v>356849</v>
      </c>
      <c r="E83" s="8">
        <v>587255</v>
      </c>
    </row>
    <row r="84" spans="1:5" x14ac:dyDescent="0.3">
      <c r="A84" s="6" t="s">
        <v>90</v>
      </c>
      <c r="B84" s="8">
        <v>97495</v>
      </c>
      <c r="C84" s="8">
        <v>352071</v>
      </c>
      <c r="D84" s="8">
        <v>186175</v>
      </c>
      <c r="E84" s="8">
        <v>635742</v>
      </c>
    </row>
    <row r="85" spans="1:5" x14ac:dyDescent="0.3">
      <c r="A85" s="6" t="s">
        <v>91</v>
      </c>
      <c r="B85" s="8">
        <v>42733</v>
      </c>
      <c r="C85" s="8">
        <v>461145</v>
      </c>
      <c r="D85" s="8">
        <v>126204</v>
      </c>
      <c r="E85" s="8">
        <v>630081</v>
      </c>
    </row>
    <row r="86" spans="1:5" x14ac:dyDescent="0.3">
      <c r="A86" s="6" t="s">
        <v>92</v>
      </c>
      <c r="B86" s="8">
        <v>67618</v>
      </c>
      <c r="C86" s="8">
        <v>168727</v>
      </c>
      <c r="D86" s="8">
        <v>386319</v>
      </c>
      <c r="E86" s="8">
        <v>622664</v>
      </c>
    </row>
    <row r="87" spans="1:5" x14ac:dyDescent="0.3">
      <c r="A87" s="6" t="s">
        <v>93</v>
      </c>
      <c r="B87" s="8">
        <v>39033</v>
      </c>
      <c r="C87" s="8">
        <v>191865</v>
      </c>
      <c r="D87" s="8">
        <v>291607</v>
      </c>
      <c r="E87" s="8">
        <v>522505</v>
      </c>
    </row>
    <row r="88" spans="1:5" x14ac:dyDescent="0.3">
      <c r="A88" s="6" t="s">
        <v>94</v>
      </c>
      <c r="B88" s="8">
        <v>17181</v>
      </c>
      <c r="C88" s="8">
        <v>182303</v>
      </c>
      <c r="D88" s="8">
        <v>318166</v>
      </c>
      <c r="E88" s="8">
        <v>517650</v>
      </c>
    </row>
    <row r="89" spans="1:5" x14ac:dyDescent="0.3">
      <c r="A89" s="6" t="s">
        <v>95</v>
      </c>
      <c r="B89" s="8">
        <v>28965</v>
      </c>
      <c r="C89" s="8">
        <v>188647</v>
      </c>
      <c r="D89" s="8">
        <v>234477</v>
      </c>
      <c r="E89" s="8">
        <v>452088</v>
      </c>
    </row>
    <row r="90" spans="1:5" x14ac:dyDescent="0.3">
      <c r="A90" s="6" t="s">
        <v>96</v>
      </c>
      <c r="B90" s="8">
        <v>33982</v>
      </c>
      <c r="C90" s="8">
        <v>75603</v>
      </c>
      <c r="D90" s="8">
        <v>304535</v>
      </c>
      <c r="E90" s="8">
        <v>414119</v>
      </c>
    </row>
    <row r="91" spans="1:5" x14ac:dyDescent="0.3">
      <c r="A91" s="6" t="s">
        <v>97</v>
      </c>
      <c r="B91" s="8">
        <v>52787</v>
      </c>
      <c r="C91" s="8">
        <v>308540</v>
      </c>
      <c r="D91" s="8">
        <v>216763</v>
      </c>
      <c r="E91" s="8">
        <v>578089</v>
      </c>
    </row>
    <row r="92" spans="1:5" x14ac:dyDescent="0.3">
      <c r="A92" s="6" t="s">
        <v>98</v>
      </c>
      <c r="B92" s="8">
        <v>38085</v>
      </c>
      <c r="C92" s="8">
        <v>227428</v>
      </c>
      <c r="D92" s="8">
        <v>107597</v>
      </c>
      <c r="E92" s="8">
        <v>373110</v>
      </c>
    </row>
    <row r="93" spans="1:5" x14ac:dyDescent="0.3">
      <c r="A93" s="5" t="s">
        <v>99</v>
      </c>
      <c r="B93" s="7">
        <v>641906</v>
      </c>
      <c r="C93" s="7">
        <v>3015347</v>
      </c>
      <c r="D93" s="7">
        <v>3456342</v>
      </c>
      <c r="E93" s="7">
        <v>7113594</v>
      </c>
    </row>
    <row r="94" spans="1:5" x14ac:dyDescent="0.3">
      <c r="A94" s="6" t="s">
        <v>100</v>
      </c>
      <c r="B94" s="8">
        <v>61788</v>
      </c>
      <c r="C94" s="8">
        <v>261228</v>
      </c>
      <c r="D94" s="8">
        <v>255490</v>
      </c>
      <c r="E94" s="8">
        <v>578505</v>
      </c>
    </row>
    <row r="95" spans="1:5" x14ac:dyDescent="0.3">
      <c r="A95" s="6" t="s">
        <v>101</v>
      </c>
      <c r="B95" s="8">
        <v>53576</v>
      </c>
      <c r="C95" s="8">
        <v>487410</v>
      </c>
      <c r="D95" s="8">
        <v>196789</v>
      </c>
      <c r="E95" s="8">
        <v>737776</v>
      </c>
    </row>
    <row r="96" spans="1:5" x14ac:dyDescent="0.3">
      <c r="A96" s="6" t="s">
        <v>102</v>
      </c>
      <c r="B96" s="8">
        <v>42267</v>
      </c>
      <c r="C96" s="8">
        <v>121174</v>
      </c>
      <c r="D96" s="8">
        <v>393104</v>
      </c>
      <c r="E96" s="8">
        <v>556545</v>
      </c>
    </row>
    <row r="97" spans="1:5" x14ac:dyDescent="0.3">
      <c r="A97" s="6" t="s">
        <v>103</v>
      </c>
      <c r="B97" s="8">
        <v>27881</v>
      </c>
      <c r="C97" s="8">
        <v>329916</v>
      </c>
      <c r="D97" s="8">
        <v>219960</v>
      </c>
      <c r="E97" s="8">
        <v>577757</v>
      </c>
    </row>
    <row r="98" spans="1:5" x14ac:dyDescent="0.3">
      <c r="A98" s="6" t="s">
        <v>104</v>
      </c>
      <c r="B98" s="8">
        <v>52723</v>
      </c>
      <c r="C98" s="8">
        <v>203667</v>
      </c>
      <c r="D98" s="8">
        <v>399620</v>
      </c>
      <c r="E98" s="8">
        <v>656009</v>
      </c>
    </row>
    <row r="99" spans="1:5" x14ac:dyDescent="0.3">
      <c r="A99" s="6" t="s">
        <v>105</v>
      </c>
      <c r="B99" s="8">
        <v>85845</v>
      </c>
      <c r="C99" s="8">
        <v>282548</v>
      </c>
      <c r="D99" s="8">
        <v>419821</v>
      </c>
      <c r="E99" s="8">
        <v>788213</v>
      </c>
    </row>
    <row r="100" spans="1:5" x14ac:dyDescent="0.3">
      <c r="A100" s="6" t="s">
        <v>106</v>
      </c>
      <c r="B100" s="8">
        <v>57728</v>
      </c>
      <c r="C100" s="8">
        <v>243401</v>
      </c>
      <c r="D100" s="8">
        <v>179430</v>
      </c>
      <c r="E100" s="8">
        <v>480559</v>
      </c>
    </row>
    <row r="101" spans="1:5" x14ac:dyDescent="0.3">
      <c r="A101" s="6" t="s">
        <v>107</v>
      </c>
      <c r="B101" s="8">
        <v>32732</v>
      </c>
      <c r="C101" s="8">
        <v>232429</v>
      </c>
      <c r="D101" s="8">
        <v>235028</v>
      </c>
      <c r="E101" s="8">
        <v>500189</v>
      </c>
    </row>
    <row r="102" spans="1:5" x14ac:dyDescent="0.3">
      <c r="A102" s="6" t="s">
        <v>108</v>
      </c>
      <c r="B102" s="8">
        <v>68732</v>
      </c>
      <c r="C102" s="8">
        <v>398483</v>
      </c>
      <c r="D102" s="8">
        <v>333969</v>
      </c>
      <c r="E102" s="8">
        <v>801184</v>
      </c>
    </row>
    <row r="103" spans="1:5" x14ac:dyDescent="0.3">
      <c r="A103" s="6" t="s">
        <v>109</v>
      </c>
      <c r="B103" s="8">
        <v>69515</v>
      </c>
      <c r="C103" s="8">
        <v>147715</v>
      </c>
      <c r="D103" s="8">
        <v>108709</v>
      </c>
      <c r="E103" s="8">
        <v>325940</v>
      </c>
    </row>
    <row r="104" spans="1:5" x14ac:dyDescent="0.3">
      <c r="A104" s="6" t="s">
        <v>110</v>
      </c>
      <c r="B104" s="8">
        <v>36298</v>
      </c>
      <c r="C104" s="8">
        <v>170308</v>
      </c>
      <c r="D104" s="8">
        <v>420441</v>
      </c>
      <c r="E104" s="8">
        <v>627046</v>
      </c>
    </row>
    <row r="105" spans="1:5" x14ac:dyDescent="0.3">
      <c r="A105" s="6" t="s">
        <v>111</v>
      </c>
      <c r="B105" s="8">
        <v>52821</v>
      </c>
      <c r="C105" s="8">
        <v>137070</v>
      </c>
      <c r="D105" s="8">
        <v>293981</v>
      </c>
      <c r="E105" s="8">
        <v>483872</v>
      </c>
    </row>
    <row r="106" spans="1:5" x14ac:dyDescent="0.3">
      <c r="A106" s="5" t="s">
        <v>112</v>
      </c>
      <c r="B106" s="7">
        <v>294188</v>
      </c>
      <c r="C106" s="7">
        <v>671347</v>
      </c>
      <c r="D106" s="7">
        <v>2214822</v>
      </c>
      <c r="E106" s="7">
        <v>3180358</v>
      </c>
    </row>
    <row r="107" spans="1:5" x14ac:dyDescent="0.3">
      <c r="A107" s="6" t="s">
        <v>113</v>
      </c>
      <c r="B107" s="8">
        <v>23160</v>
      </c>
      <c r="C107" s="8">
        <v>135986</v>
      </c>
      <c r="D107" s="8">
        <v>536705</v>
      </c>
      <c r="E107" s="8">
        <v>695851</v>
      </c>
    </row>
    <row r="108" spans="1:5" x14ac:dyDescent="0.3">
      <c r="A108" s="6" t="s">
        <v>114</v>
      </c>
      <c r="B108" s="8">
        <v>18395</v>
      </c>
      <c r="C108" s="8">
        <v>155829</v>
      </c>
      <c r="D108" s="8">
        <v>394763</v>
      </c>
      <c r="E108" s="8">
        <v>568987</v>
      </c>
    </row>
    <row r="109" spans="1:5" x14ac:dyDescent="0.3">
      <c r="A109" s="6" t="s">
        <v>115</v>
      </c>
      <c r="B109" s="8">
        <v>40804</v>
      </c>
      <c r="C109" s="8">
        <v>35266</v>
      </c>
      <c r="D109" s="8">
        <v>353187</v>
      </c>
      <c r="E109" s="8">
        <v>429256</v>
      </c>
    </row>
    <row r="110" spans="1:5" x14ac:dyDescent="0.3">
      <c r="A110" s="6" t="s">
        <v>116</v>
      </c>
      <c r="B110" s="8">
        <v>95432</v>
      </c>
      <c r="C110" s="8">
        <v>140290</v>
      </c>
      <c r="D110" s="8">
        <v>289818</v>
      </c>
      <c r="E110" s="8">
        <v>525540</v>
      </c>
    </row>
    <row r="111" spans="1:5" x14ac:dyDescent="0.3">
      <c r="A111" s="6" t="s">
        <v>117</v>
      </c>
      <c r="B111" s="8">
        <v>69314</v>
      </c>
      <c r="C111" s="8">
        <v>72407</v>
      </c>
      <c r="D111" s="8">
        <v>461532</v>
      </c>
      <c r="E111" s="8">
        <v>603253</v>
      </c>
    </row>
    <row r="112" spans="1:5" x14ac:dyDescent="0.3">
      <c r="A112" s="6" t="s">
        <v>118</v>
      </c>
      <c r="B112" s="8">
        <v>47084</v>
      </c>
      <c r="C112" s="8">
        <v>131569</v>
      </c>
      <c r="D112" s="8">
        <v>178819</v>
      </c>
      <c r="E112" s="8">
        <v>357471</v>
      </c>
    </row>
    <row r="113" spans="1:5" x14ac:dyDescent="0.3">
      <c r="A113" s="5" t="s">
        <v>119</v>
      </c>
      <c r="B113" s="7">
        <v>33901</v>
      </c>
      <c r="C113" s="7">
        <v>61385</v>
      </c>
      <c r="D113" s="7">
        <v>776383</v>
      </c>
      <c r="E113" s="7">
        <v>871669</v>
      </c>
    </row>
    <row r="114" spans="1:5" x14ac:dyDescent="0.3">
      <c r="A114" s="6" t="s">
        <v>120</v>
      </c>
      <c r="B114" s="8">
        <v>16319</v>
      </c>
      <c r="C114" s="8">
        <v>21657</v>
      </c>
      <c r="D114" s="8">
        <v>364866</v>
      </c>
      <c r="E114" s="8">
        <v>402843</v>
      </c>
    </row>
    <row r="115" spans="1:5" x14ac:dyDescent="0.3">
      <c r="A115" s="6" t="s">
        <v>121</v>
      </c>
      <c r="B115" s="8">
        <v>17582</v>
      </c>
      <c r="C115" s="8">
        <v>39728</v>
      </c>
      <c r="D115" s="8">
        <v>411517</v>
      </c>
      <c r="E115" s="8">
        <v>468826</v>
      </c>
    </row>
    <row r="116" spans="1:5" x14ac:dyDescent="0.3">
      <c r="A116" s="5" t="s">
        <v>122</v>
      </c>
      <c r="B116" s="7">
        <v>91461</v>
      </c>
      <c r="C116" s="7">
        <v>158542</v>
      </c>
      <c r="D116" s="7">
        <v>8674691</v>
      </c>
      <c r="E116" s="7">
        <v>8924695</v>
      </c>
    </row>
    <row r="117" spans="1:5" x14ac:dyDescent="0.3">
      <c r="A117" s="6" t="s">
        <v>123</v>
      </c>
      <c r="B117" s="8">
        <v>20973</v>
      </c>
      <c r="C117" s="8">
        <v>44311</v>
      </c>
      <c r="D117" s="8">
        <v>98066</v>
      </c>
      <c r="E117" s="8">
        <v>163350</v>
      </c>
    </row>
    <row r="118" spans="1:5" x14ac:dyDescent="0.3">
      <c r="A118" s="6" t="s">
        <v>124</v>
      </c>
      <c r="B118" s="8">
        <v>18152</v>
      </c>
      <c r="C118" s="8">
        <v>27113</v>
      </c>
      <c r="D118" s="8">
        <v>63477</v>
      </c>
      <c r="E118" s="8">
        <v>108743</v>
      </c>
    </row>
    <row r="119" spans="1:5" x14ac:dyDescent="0.3">
      <c r="A119" s="6" t="s">
        <v>125</v>
      </c>
      <c r="B119" s="8">
        <v>18439</v>
      </c>
      <c r="C119" s="8">
        <v>33435</v>
      </c>
      <c r="D119" s="8">
        <v>8313823</v>
      </c>
      <c r="E119" s="8">
        <v>8365696</v>
      </c>
    </row>
    <row r="120" spans="1:5" x14ac:dyDescent="0.3">
      <c r="A120" s="6" t="s">
        <v>126</v>
      </c>
      <c r="B120" s="8">
        <v>30556</v>
      </c>
      <c r="C120" s="8">
        <v>46181</v>
      </c>
      <c r="D120" s="8">
        <v>173542</v>
      </c>
      <c r="E120" s="8">
        <v>250279</v>
      </c>
    </row>
    <row r="121" spans="1:5" x14ac:dyDescent="0.3">
      <c r="A121" s="6" t="s">
        <v>127</v>
      </c>
      <c r="B121" s="8">
        <v>3341</v>
      </c>
      <c r="C121" s="8">
        <v>7503</v>
      </c>
      <c r="D121" s="8">
        <v>25783</v>
      </c>
      <c r="E121" s="8">
        <v>36626</v>
      </c>
    </row>
    <row r="122" spans="1:5" x14ac:dyDescent="0.3">
      <c r="A122" s="16" t="s">
        <v>128</v>
      </c>
      <c r="B122" s="16"/>
      <c r="C122" s="16"/>
      <c r="D122" s="16"/>
      <c r="E122" s="16"/>
    </row>
    <row r="123" spans="1:5" x14ac:dyDescent="0.3">
      <c r="A123" s="17" t="s">
        <v>129</v>
      </c>
      <c r="B123" s="13"/>
      <c r="C123" s="13"/>
      <c r="D123" s="13"/>
      <c r="E123" s="13"/>
    </row>
  </sheetData>
  <mergeCells count="5">
    <mergeCell ref="G1:I2"/>
    <mergeCell ref="A1:E1"/>
    <mergeCell ref="A3:E3"/>
    <mergeCell ref="A122:E122"/>
    <mergeCell ref="A123:E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3"/>
  <sheetViews>
    <sheetView workbookViewId="0">
      <selection sqref="A1:E1"/>
    </sheetView>
  </sheetViews>
  <sheetFormatPr baseColWidth="10" defaultRowHeight="15.75" x14ac:dyDescent="0.3"/>
  <cols>
    <col min="1" max="1" width="25.75" customWidth="1"/>
    <col min="2" max="5" width="12.75" customWidth="1"/>
  </cols>
  <sheetData>
    <row r="1" spans="1:9" ht="15" customHeight="1" x14ac:dyDescent="0.3">
      <c r="A1" s="14" t="s">
        <v>7</v>
      </c>
      <c r="B1" s="13"/>
      <c r="C1" s="13"/>
      <c r="D1" s="13"/>
      <c r="E1" s="13"/>
      <c r="G1" s="12" t="str">
        <f>HYPERLINK("#'sommaire'!A1", "Retour sommaire")</f>
        <v>Retour sommaire</v>
      </c>
      <c r="H1" s="13"/>
      <c r="I1" s="13"/>
    </row>
    <row r="2" spans="1:9" x14ac:dyDescent="0.3">
      <c r="G2" s="13"/>
      <c r="H2" s="13"/>
      <c r="I2" s="13"/>
    </row>
    <row r="3" spans="1:9" x14ac:dyDescent="0.3">
      <c r="A3" s="15" t="s">
        <v>5</v>
      </c>
      <c r="B3" s="13"/>
      <c r="C3" s="13"/>
      <c r="D3" s="13"/>
      <c r="E3" s="13"/>
    </row>
    <row r="4" spans="1:9" ht="31.5" x14ac:dyDescent="0.3">
      <c r="A4" s="4" t="s">
        <v>6</v>
      </c>
      <c r="B4" s="4" t="s">
        <v>130</v>
      </c>
      <c r="C4" s="4" t="s">
        <v>131</v>
      </c>
      <c r="D4" s="4" t="s">
        <v>132</v>
      </c>
      <c r="E4" s="4" t="s">
        <v>133</v>
      </c>
    </row>
    <row r="5" spans="1:9" x14ac:dyDescent="0.3">
      <c r="A5" s="5" t="s">
        <v>11</v>
      </c>
      <c r="B5" s="7">
        <v>854579</v>
      </c>
      <c r="C5" s="7">
        <v>1428921</v>
      </c>
      <c r="D5" s="7">
        <v>978380</v>
      </c>
      <c r="E5" s="7">
        <v>2069636</v>
      </c>
    </row>
    <row r="6" spans="1:9" x14ac:dyDescent="0.3">
      <c r="A6" s="5" t="s">
        <v>12</v>
      </c>
      <c r="B6" s="7">
        <v>830066</v>
      </c>
      <c r="C6" s="7">
        <v>1405287</v>
      </c>
      <c r="D6" s="7">
        <v>961454</v>
      </c>
      <c r="E6" s="7">
        <v>2043249</v>
      </c>
    </row>
    <row r="7" spans="1:9" x14ac:dyDescent="0.3">
      <c r="A7" s="5" t="s">
        <v>13</v>
      </c>
      <c r="B7" s="7">
        <v>55799</v>
      </c>
      <c r="C7" s="7">
        <v>84187</v>
      </c>
      <c r="D7" s="7">
        <v>31395</v>
      </c>
      <c r="E7" s="7">
        <v>94881</v>
      </c>
    </row>
    <row r="8" spans="1:9" x14ac:dyDescent="0.3">
      <c r="A8" s="6" t="s">
        <v>14</v>
      </c>
      <c r="B8" s="8">
        <v>3761</v>
      </c>
      <c r="C8" s="8">
        <v>3605</v>
      </c>
      <c r="D8" s="8">
        <v>737</v>
      </c>
      <c r="E8" s="8">
        <v>811</v>
      </c>
    </row>
    <row r="9" spans="1:9" x14ac:dyDescent="0.3">
      <c r="A9" s="6" t="s">
        <v>15</v>
      </c>
      <c r="B9" s="8">
        <v>12744</v>
      </c>
      <c r="C9" s="8">
        <v>21443</v>
      </c>
      <c r="D9" s="8">
        <v>13408</v>
      </c>
      <c r="E9" s="8">
        <v>30850</v>
      </c>
    </row>
    <row r="10" spans="1:9" x14ac:dyDescent="0.3">
      <c r="A10" s="6" t="s">
        <v>16</v>
      </c>
      <c r="B10" s="8">
        <v>8879</v>
      </c>
      <c r="C10" s="8">
        <v>15135</v>
      </c>
      <c r="D10" s="8">
        <v>5818</v>
      </c>
      <c r="E10" s="8">
        <v>21088</v>
      </c>
    </row>
    <row r="11" spans="1:9" x14ac:dyDescent="0.3">
      <c r="A11" s="6" t="s">
        <v>17</v>
      </c>
      <c r="B11" s="8">
        <v>8005</v>
      </c>
      <c r="C11" s="8">
        <v>13360</v>
      </c>
      <c r="D11" s="8">
        <v>4243</v>
      </c>
      <c r="E11" s="8">
        <v>18171</v>
      </c>
    </row>
    <row r="12" spans="1:9" x14ac:dyDescent="0.3">
      <c r="A12" s="6" t="s">
        <v>18</v>
      </c>
      <c r="B12" s="8">
        <v>4796</v>
      </c>
      <c r="C12" s="8">
        <v>4968</v>
      </c>
      <c r="D12" s="8">
        <v>1207</v>
      </c>
      <c r="E12" s="8">
        <v>2572</v>
      </c>
    </row>
    <row r="13" spans="1:9" x14ac:dyDescent="0.3">
      <c r="A13" s="6" t="s">
        <v>19</v>
      </c>
      <c r="B13" s="8">
        <v>5998</v>
      </c>
      <c r="C13" s="8">
        <v>7768</v>
      </c>
      <c r="D13" s="8">
        <v>1366</v>
      </c>
      <c r="E13" s="8">
        <v>4510</v>
      </c>
    </row>
    <row r="14" spans="1:9" x14ac:dyDescent="0.3">
      <c r="A14" s="6" t="s">
        <v>20</v>
      </c>
      <c r="B14" s="8">
        <v>4698</v>
      </c>
      <c r="C14" s="8">
        <v>7219</v>
      </c>
      <c r="D14" s="8">
        <v>1491</v>
      </c>
      <c r="E14" s="8">
        <v>4858</v>
      </c>
    </row>
    <row r="15" spans="1:9" x14ac:dyDescent="0.3">
      <c r="A15" s="6" t="s">
        <v>21</v>
      </c>
      <c r="B15" s="8">
        <v>6918</v>
      </c>
      <c r="C15" s="8">
        <v>10687</v>
      </c>
      <c r="D15" s="8">
        <v>3124</v>
      </c>
      <c r="E15" s="8">
        <v>12019</v>
      </c>
    </row>
    <row r="16" spans="1:9" x14ac:dyDescent="0.3">
      <c r="A16" s="5" t="s">
        <v>22</v>
      </c>
      <c r="B16" s="7">
        <v>40194</v>
      </c>
      <c r="C16" s="7">
        <v>70819</v>
      </c>
      <c r="D16" s="7">
        <v>67539</v>
      </c>
      <c r="E16" s="7">
        <v>161878</v>
      </c>
    </row>
    <row r="17" spans="1:5" x14ac:dyDescent="0.3">
      <c r="A17" s="6" t="s">
        <v>23</v>
      </c>
      <c r="B17" s="8">
        <v>5737</v>
      </c>
      <c r="C17" s="8">
        <v>9612</v>
      </c>
      <c r="D17" s="8">
        <v>10334</v>
      </c>
      <c r="E17" s="8">
        <v>25375</v>
      </c>
    </row>
    <row r="18" spans="1:5" x14ac:dyDescent="0.3">
      <c r="A18" s="6" t="s">
        <v>24</v>
      </c>
      <c r="B18" s="8">
        <v>5763</v>
      </c>
      <c r="C18" s="8">
        <v>11742</v>
      </c>
      <c r="D18" s="8">
        <v>9353</v>
      </c>
      <c r="E18" s="8">
        <v>21515</v>
      </c>
    </row>
    <row r="19" spans="1:5" x14ac:dyDescent="0.3">
      <c r="A19" s="6" t="s">
        <v>25</v>
      </c>
      <c r="B19" s="8">
        <v>5366</v>
      </c>
      <c r="C19" s="8">
        <v>9786</v>
      </c>
      <c r="D19" s="8">
        <v>9251</v>
      </c>
      <c r="E19" s="8">
        <v>20201</v>
      </c>
    </row>
    <row r="20" spans="1:5" x14ac:dyDescent="0.3">
      <c r="A20" s="6" t="s">
        <v>26</v>
      </c>
      <c r="B20" s="8">
        <v>8145</v>
      </c>
      <c r="C20" s="8">
        <v>14173</v>
      </c>
      <c r="D20" s="8">
        <v>11409</v>
      </c>
      <c r="E20" s="8">
        <v>33675</v>
      </c>
    </row>
    <row r="21" spans="1:5" x14ac:dyDescent="0.3">
      <c r="A21" s="6" t="s">
        <v>27</v>
      </c>
      <c r="B21" s="8">
        <v>5466</v>
      </c>
      <c r="C21" s="8">
        <v>9995</v>
      </c>
      <c r="D21" s="8">
        <v>12577</v>
      </c>
      <c r="E21" s="8">
        <v>27139</v>
      </c>
    </row>
    <row r="22" spans="1:5" x14ac:dyDescent="0.3">
      <c r="A22" s="6" t="s">
        <v>28</v>
      </c>
      <c r="B22" s="8">
        <v>9717</v>
      </c>
      <c r="C22" s="8">
        <v>15509</v>
      </c>
      <c r="D22" s="8">
        <v>14616</v>
      </c>
      <c r="E22" s="8">
        <v>33974</v>
      </c>
    </row>
    <row r="23" spans="1:5" x14ac:dyDescent="0.3">
      <c r="A23" s="5" t="s">
        <v>29</v>
      </c>
      <c r="B23" s="7">
        <v>47337</v>
      </c>
      <c r="C23" s="7">
        <v>91517</v>
      </c>
      <c r="D23" s="7">
        <v>76645</v>
      </c>
      <c r="E23" s="7">
        <v>128645</v>
      </c>
    </row>
    <row r="24" spans="1:5" x14ac:dyDescent="0.3">
      <c r="A24" s="6" t="s">
        <v>30</v>
      </c>
      <c r="B24" s="8">
        <v>7463</v>
      </c>
      <c r="C24" s="8">
        <v>15780</v>
      </c>
      <c r="D24" s="8">
        <v>15289</v>
      </c>
      <c r="E24" s="8">
        <v>18177</v>
      </c>
    </row>
    <row r="25" spans="1:5" x14ac:dyDescent="0.3">
      <c r="A25" s="6" t="s">
        <v>31</v>
      </c>
      <c r="B25" s="8">
        <v>6953</v>
      </c>
      <c r="C25" s="8">
        <v>13340</v>
      </c>
      <c r="D25" s="8">
        <v>7689</v>
      </c>
      <c r="E25" s="8">
        <v>15275</v>
      </c>
    </row>
    <row r="26" spans="1:5" x14ac:dyDescent="0.3">
      <c r="A26" s="6" t="s">
        <v>32</v>
      </c>
      <c r="B26" s="8">
        <v>4892</v>
      </c>
      <c r="C26" s="8">
        <v>10092</v>
      </c>
      <c r="D26" s="8">
        <v>7988</v>
      </c>
      <c r="E26" s="8">
        <v>12774</v>
      </c>
    </row>
    <row r="27" spans="1:5" x14ac:dyDescent="0.3">
      <c r="A27" s="6" t="s">
        <v>33</v>
      </c>
      <c r="B27" s="8">
        <v>5707</v>
      </c>
      <c r="C27" s="8">
        <v>8674</v>
      </c>
      <c r="D27" s="8">
        <v>8988</v>
      </c>
      <c r="E27" s="8">
        <v>15952</v>
      </c>
    </row>
    <row r="28" spans="1:5" x14ac:dyDescent="0.3">
      <c r="A28" s="6" t="s">
        <v>34</v>
      </c>
      <c r="B28" s="8">
        <v>4992</v>
      </c>
      <c r="C28" s="8">
        <v>10139</v>
      </c>
      <c r="D28" s="8">
        <v>7683</v>
      </c>
      <c r="E28" s="8">
        <v>12401</v>
      </c>
    </row>
    <row r="29" spans="1:5" x14ac:dyDescent="0.3">
      <c r="A29" s="6" t="s">
        <v>35</v>
      </c>
      <c r="B29" s="8">
        <v>9992</v>
      </c>
      <c r="C29" s="8">
        <v>18032</v>
      </c>
      <c r="D29" s="8">
        <v>15765</v>
      </c>
      <c r="E29" s="8">
        <v>29462</v>
      </c>
    </row>
    <row r="30" spans="1:5" x14ac:dyDescent="0.3">
      <c r="A30" s="6" t="s">
        <v>36</v>
      </c>
      <c r="B30" s="8">
        <v>6061</v>
      </c>
      <c r="C30" s="8">
        <v>12943</v>
      </c>
      <c r="D30" s="8">
        <v>11690</v>
      </c>
      <c r="E30" s="8">
        <v>20542</v>
      </c>
    </row>
    <row r="31" spans="1:5" x14ac:dyDescent="0.3">
      <c r="A31" s="6" t="s">
        <v>37</v>
      </c>
      <c r="B31" s="8">
        <v>1277</v>
      </c>
      <c r="C31" s="8">
        <v>2516</v>
      </c>
      <c r="D31" s="8">
        <v>1554</v>
      </c>
      <c r="E31" s="8">
        <v>4063</v>
      </c>
    </row>
    <row r="32" spans="1:5" x14ac:dyDescent="0.3">
      <c r="A32" s="5" t="s">
        <v>38</v>
      </c>
      <c r="B32" s="7">
        <v>50548</v>
      </c>
      <c r="C32" s="7">
        <v>94037</v>
      </c>
      <c r="D32" s="7">
        <v>50599</v>
      </c>
      <c r="E32" s="7">
        <v>133985</v>
      </c>
    </row>
    <row r="33" spans="1:5" x14ac:dyDescent="0.3">
      <c r="A33" s="6" t="s">
        <v>39</v>
      </c>
      <c r="B33" s="8">
        <v>11100</v>
      </c>
      <c r="C33" s="8">
        <v>19885</v>
      </c>
      <c r="D33" s="8">
        <v>11323</v>
      </c>
      <c r="E33" s="8">
        <v>27351</v>
      </c>
    </row>
    <row r="34" spans="1:5" x14ac:dyDescent="0.3">
      <c r="A34" s="6" t="s">
        <v>40</v>
      </c>
      <c r="B34" s="8">
        <v>8471</v>
      </c>
      <c r="C34" s="8">
        <v>15672</v>
      </c>
      <c r="D34" s="8">
        <v>9402</v>
      </c>
      <c r="E34" s="8">
        <v>32972</v>
      </c>
    </row>
    <row r="35" spans="1:5" x14ac:dyDescent="0.3">
      <c r="A35" s="6" t="s">
        <v>41</v>
      </c>
      <c r="B35" s="8">
        <v>10585</v>
      </c>
      <c r="C35" s="8">
        <v>18759</v>
      </c>
      <c r="D35" s="8">
        <v>11475</v>
      </c>
      <c r="E35" s="8">
        <v>24044</v>
      </c>
    </row>
    <row r="36" spans="1:5" x14ac:dyDescent="0.3">
      <c r="A36" s="6" t="s">
        <v>42</v>
      </c>
      <c r="B36" s="8">
        <v>5685</v>
      </c>
      <c r="C36" s="8">
        <v>13783</v>
      </c>
      <c r="D36" s="8">
        <v>7335</v>
      </c>
      <c r="E36" s="8">
        <v>17882</v>
      </c>
    </row>
    <row r="37" spans="1:5" x14ac:dyDescent="0.3">
      <c r="A37" s="6" t="s">
        <v>43</v>
      </c>
      <c r="B37" s="8">
        <v>14707</v>
      </c>
      <c r="C37" s="8">
        <v>25938</v>
      </c>
      <c r="D37" s="8">
        <v>11065</v>
      </c>
      <c r="E37" s="8">
        <v>31736</v>
      </c>
    </row>
    <row r="38" spans="1:5" x14ac:dyDescent="0.3">
      <c r="A38" s="5" t="s">
        <v>44</v>
      </c>
      <c r="B38" s="7">
        <v>74253</v>
      </c>
      <c r="C38" s="7">
        <v>109902</v>
      </c>
      <c r="D38" s="7">
        <v>53417</v>
      </c>
      <c r="E38" s="7">
        <v>149357</v>
      </c>
    </row>
    <row r="39" spans="1:5" x14ac:dyDescent="0.3">
      <c r="A39" s="6" t="s">
        <v>45</v>
      </c>
      <c r="B39" s="8">
        <v>10053</v>
      </c>
      <c r="C39" s="8">
        <v>14340</v>
      </c>
      <c r="D39" s="8">
        <v>10955</v>
      </c>
      <c r="E39" s="8">
        <v>22751</v>
      </c>
    </row>
    <row r="40" spans="1:5" x14ac:dyDescent="0.3">
      <c r="A40" s="6" t="s">
        <v>46</v>
      </c>
      <c r="B40" s="8">
        <v>25432</v>
      </c>
      <c r="C40" s="8">
        <v>35866</v>
      </c>
      <c r="D40" s="8">
        <v>11280</v>
      </c>
      <c r="E40" s="8">
        <v>44574</v>
      </c>
    </row>
    <row r="41" spans="1:5" x14ac:dyDescent="0.3">
      <c r="A41" s="6" t="s">
        <v>47</v>
      </c>
      <c r="B41" s="8">
        <v>11442</v>
      </c>
      <c r="C41" s="8">
        <v>15912</v>
      </c>
      <c r="D41" s="8">
        <v>10074</v>
      </c>
      <c r="E41" s="8">
        <v>24252</v>
      </c>
    </row>
    <row r="42" spans="1:5" x14ac:dyDescent="0.3">
      <c r="A42" s="6" t="s">
        <v>48</v>
      </c>
      <c r="B42" s="8">
        <v>17676</v>
      </c>
      <c r="C42" s="8">
        <v>29026</v>
      </c>
      <c r="D42" s="8">
        <v>12184</v>
      </c>
      <c r="E42" s="8">
        <v>37285</v>
      </c>
    </row>
    <row r="43" spans="1:5" x14ac:dyDescent="0.3">
      <c r="A43" s="6" t="s">
        <v>49</v>
      </c>
      <c r="B43" s="8">
        <v>9650</v>
      </c>
      <c r="C43" s="8">
        <v>14759</v>
      </c>
      <c r="D43" s="8">
        <v>8924</v>
      </c>
      <c r="E43" s="8">
        <v>20494</v>
      </c>
    </row>
    <row r="44" spans="1:5" x14ac:dyDescent="0.3">
      <c r="A44" s="5" t="s">
        <v>50</v>
      </c>
      <c r="B44" s="7">
        <v>73714</v>
      </c>
      <c r="C44" s="7">
        <v>124232</v>
      </c>
      <c r="D44" s="7">
        <v>104242</v>
      </c>
      <c r="E44" s="7">
        <v>165690</v>
      </c>
    </row>
    <row r="45" spans="1:5" x14ac:dyDescent="0.3">
      <c r="A45" s="6" t="s">
        <v>51</v>
      </c>
      <c r="B45" s="8">
        <v>5486</v>
      </c>
      <c r="C45" s="8">
        <v>6812</v>
      </c>
      <c r="D45" s="8">
        <v>8380</v>
      </c>
      <c r="E45" s="8">
        <v>11063</v>
      </c>
    </row>
    <row r="46" spans="1:5" x14ac:dyDescent="0.3">
      <c r="A46" s="6" t="s">
        <v>52</v>
      </c>
      <c r="B46" s="8">
        <v>5300</v>
      </c>
      <c r="C46" s="8">
        <v>8412</v>
      </c>
      <c r="D46" s="8">
        <v>12030</v>
      </c>
      <c r="E46" s="8">
        <v>17414</v>
      </c>
    </row>
    <row r="47" spans="1:5" x14ac:dyDescent="0.3">
      <c r="A47" s="6" t="s">
        <v>53</v>
      </c>
      <c r="B47" s="8">
        <v>8122</v>
      </c>
      <c r="C47" s="8">
        <v>13143</v>
      </c>
      <c r="D47" s="8">
        <v>16680</v>
      </c>
      <c r="E47" s="8">
        <v>25239</v>
      </c>
    </row>
    <row r="48" spans="1:5" x14ac:dyDescent="0.3">
      <c r="A48" s="6" t="s">
        <v>54</v>
      </c>
      <c r="B48" s="8">
        <v>3814</v>
      </c>
      <c r="C48" s="8">
        <v>8905</v>
      </c>
      <c r="D48" s="8">
        <v>7372</v>
      </c>
      <c r="E48" s="8">
        <v>9922</v>
      </c>
    </row>
    <row r="49" spans="1:5" x14ac:dyDescent="0.3">
      <c r="A49" s="6" t="s">
        <v>55</v>
      </c>
      <c r="B49" s="8">
        <v>7924</v>
      </c>
      <c r="C49" s="8">
        <v>13349</v>
      </c>
      <c r="D49" s="8">
        <v>9413</v>
      </c>
      <c r="E49" s="8">
        <v>16213</v>
      </c>
    </row>
    <row r="50" spans="1:5" x14ac:dyDescent="0.3">
      <c r="A50" s="6" t="s">
        <v>56</v>
      </c>
      <c r="B50" s="8">
        <v>3954</v>
      </c>
      <c r="C50" s="8">
        <v>6630</v>
      </c>
      <c r="D50" s="8">
        <v>8762</v>
      </c>
      <c r="E50" s="8">
        <v>8663</v>
      </c>
    </row>
    <row r="51" spans="1:5" x14ac:dyDescent="0.3">
      <c r="A51" s="6" t="s">
        <v>57</v>
      </c>
      <c r="B51" s="8">
        <v>12121</v>
      </c>
      <c r="C51" s="8">
        <v>20606</v>
      </c>
      <c r="D51" s="8">
        <v>12488</v>
      </c>
      <c r="E51" s="8">
        <v>25619</v>
      </c>
    </row>
    <row r="52" spans="1:5" x14ac:dyDescent="0.3">
      <c r="A52" s="6" t="s">
        <v>58</v>
      </c>
      <c r="B52" s="8">
        <v>12055</v>
      </c>
      <c r="C52" s="8">
        <v>18953</v>
      </c>
      <c r="D52" s="8">
        <v>11425</v>
      </c>
      <c r="E52" s="8">
        <v>19140</v>
      </c>
    </row>
    <row r="53" spans="1:5" x14ac:dyDescent="0.3">
      <c r="A53" s="6" t="s">
        <v>59</v>
      </c>
      <c r="B53" s="8">
        <v>8664</v>
      </c>
      <c r="C53" s="8">
        <v>14564</v>
      </c>
      <c r="D53" s="8">
        <v>8839</v>
      </c>
      <c r="E53" s="8">
        <v>14806</v>
      </c>
    </row>
    <row r="54" spans="1:5" x14ac:dyDescent="0.3">
      <c r="A54" s="6" t="s">
        <v>60</v>
      </c>
      <c r="B54" s="8">
        <v>6276</v>
      </c>
      <c r="C54" s="8">
        <v>12859</v>
      </c>
      <c r="D54" s="8">
        <v>8853</v>
      </c>
      <c r="E54" s="8">
        <v>17612</v>
      </c>
    </row>
    <row r="55" spans="1:5" x14ac:dyDescent="0.3">
      <c r="A55" s="5" t="s">
        <v>61</v>
      </c>
      <c r="B55" s="7">
        <v>61429</v>
      </c>
      <c r="C55" s="7">
        <v>101793</v>
      </c>
      <c r="D55" s="7">
        <v>69470</v>
      </c>
      <c r="E55" s="7">
        <v>153962</v>
      </c>
    </row>
    <row r="56" spans="1:5" x14ac:dyDescent="0.3">
      <c r="A56" s="6" t="s">
        <v>62</v>
      </c>
      <c r="B56" s="8">
        <v>18684</v>
      </c>
      <c r="C56" s="8">
        <v>28077</v>
      </c>
      <c r="D56" s="8">
        <v>18084</v>
      </c>
      <c r="E56" s="8">
        <v>40408</v>
      </c>
    </row>
    <row r="57" spans="1:5" x14ac:dyDescent="0.3">
      <c r="A57" s="6" t="s">
        <v>63</v>
      </c>
      <c r="B57" s="8">
        <v>12283</v>
      </c>
      <c r="C57" s="8">
        <v>22038</v>
      </c>
      <c r="D57" s="8">
        <v>16093</v>
      </c>
      <c r="E57" s="8">
        <v>33429</v>
      </c>
    </row>
    <row r="58" spans="1:5" x14ac:dyDescent="0.3">
      <c r="A58" s="6" t="s">
        <v>64</v>
      </c>
      <c r="B58" s="8">
        <v>7622</v>
      </c>
      <c r="C58" s="8">
        <v>13202</v>
      </c>
      <c r="D58" s="8">
        <v>8156</v>
      </c>
      <c r="E58" s="8">
        <v>16042</v>
      </c>
    </row>
    <row r="59" spans="1:5" x14ac:dyDescent="0.3">
      <c r="A59" s="6" t="s">
        <v>65</v>
      </c>
      <c r="B59" s="8">
        <v>9232</v>
      </c>
      <c r="C59" s="8">
        <v>15723</v>
      </c>
      <c r="D59" s="8">
        <v>11338</v>
      </c>
      <c r="E59" s="8">
        <v>29745</v>
      </c>
    </row>
    <row r="60" spans="1:5" x14ac:dyDescent="0.3">
      <c r="A60" s="6" t="s">
        <v>66</v>
      </c>
      <c r="B60" s="8">
        <v>13608</v>
      </c>
      <c r="C60" s="8">
        <v>22753</v>
      </c>
      <c r="D60" s="8">
        <v>15798</v>
      </c>
      <c r="E60" s="8">
        <v>34338</v>
      </c>
    </row>
    <row r="61" spans="1:5" x14ac:dyDescent="0.3">
      <c r="A61" s="5" t="s">
        <v>67</v>
      </c>
      <c r="B61" s="7">
        <v>58562</v>
      </c>
      <c r="C61" s="7">
        <v>103595</v>
      </c>
      <c r="D61" s="7">
        <v>53747</v>
      </c>
      <c r="E61" s="7">
        <v>145180</v>
      </c>
    </row>
    <row r="62" spans="1:5" x14ac:dyDescent="0.3">
      <c r="A62" s="6" t="s">
        <v>68</v>
      </c>
      <c r="B62" s="8">
        <v>12919</v>
      </c>
      <c r="C62" s="8">
        <v>24510</v>
      </c>
      <c r="D62" s="8">
        <v>12176</v>
      </c>
      <c r="E62" s="8">
        <v>34567</v>
      </c>
    </row>
    <row r="63" spans="1:5" x14ac:dyDescent="0.3">
      <c r="A63" s="6" t="s">
        <v>69</v>
      </c>
      <c r="B63" s="8">
        <v>17312</v>
      </c>
      <c r="C63" s="8">
        <v>27883</v>
      </c>
      <c r="D63" s="8">
        <v>14034</v>
      </c>
      <c r="E63" s="8">
        <v>37385</v>
      </c>
    </row>
    <row r="64" spans="1:5" x14ac:dyDescent="0.3">
      <c r="A64" s="6" t="s">
        <v>70</v>
      </c>
      <c r="B64" s="8">
        <v>14662</v>
      </c>
      <c r="C64" s="8">
        <v>27612</v>
      </c>
      <c r="D64" s="8">
        <v>13976</v>
      </c>
      <c r="E64" s="8">
        <v>34737</v>
      </c>
    </row>
    <row r="65" spans="1:5" x14ac:dyDescent="0.3">
      <c r="A65" s="6" t="s">
        <v>71</v>
      </c>
      <c r="B65" s="8">
        <v>13670</v>
      </c>
      <c r="C65" s="8">
        <v>23590</v>
      </c>
      <c r="D65" s="8">
        <v>13561</v>
      </c>
      <c r="E65" s="8">
        <v>38492</v>
      </c>
    </row>
    <row r="66" spans="1:5" x14ac:dyDescent="0.3">
      <c r="A66" s="5" t="s">
        <v>72</v>
      </c>
      <c r="B66" s="7">
        <v>119633</v>
      </c>
      <c r="C66" s="7">
        <v>192875</v>
      </c>
      <c r="D66" s="7">
        <v>139432</v>
      </c>
      <c r="E66" s="7">
        <v>341162</v>
      </c>
    </row>
    <row r="67" spans="1:5" x14ac:dyDescent="0.3">
      <c r="A67" s="6" t="s">
        <v>73</v>
      </c>
      <c r="B67" s="8">
        <v>7397</v>
      </c>
      <c r="C67" s="8">
        <v>13109</v>
      </c>
      <c r="D67" s="8">
        <v>10521</v>
      </c>
      <c r="E67" s="8">
        <v>26990</v>
      </c>
    </row>
    <row r="68" spans="1:5" x14ac:dyDescent="0.3">
      <c r="A68" s="6" t="s">
        <v>74</v>
      </c>
      <c r="B68" s="8">
        <v>11867</v>
      </c>
      <c r="C68" s="8">
        <v>21895</v>
      </c>
      <c r="D68" s="8">
        <v>13296</v>
      </c>
      <c r="E68" s="8">
        <v>34033</v>
      </c>
    </row>
    <row r="69" spans="1:5" x14ac:dyDescent="0.3">
      <c r="A69" s="6" t="s">
        <v>75</v>
      </c>
      <c r="B69" s="8">
        <v>5763</v>
      </c>
      <c r="C69" s="8">
        <v>10826</v>
      </c>
      <c r="D69" s="8">
        <v>6965</v>
      </c>
      <c r="E69" s="8">
        <v>20056</v>
      </c>
    </row>
    <row r="70" spans="1:5" x14ac:dyDescent="0.3">
      <c r="A70" s="6" t="s">
        <v>76</v>
      </c>
      <c r="B70" s="8">
        <v>4436</v>
      </c>
      <c r="C70" s="8">
        <v>8331</v>
      </c>
      <c r="D70" s="8">
        <v>8080</v>
      </c>
      <c r="E70" s="8">
        <v>13709</v>
      </c>
    </row>
    <row r="71" spans="1:5" x14ac:dyDescent="0.3">
      <c r="A71" s="6" t="s">
        <v>77</v>
      </c>
      <c r="B71" s="8">
        <v>11420</v>
      </c>
      <c r="C71" s="8">
        <v>18944</v>
      </c>
      <c r="D71" s="8">
        <v>15041</v>
      </c>
      <c r="E71" s="8">
        <v>41924</v>
      </c>
    </row>
    <row r="72" spans="1:5" x14ac:dyDescent="0.3">
      <c r="A72" s="6" t="s">
        <v>78</v>
      </c>
      <c r="B72" s="8">
        <v>23952</v>
      </c>
      <c r="C72" s="8">
        <v>29121</v>
      </c>
      <c r="D72" s="8">
        <v>19700</v>
      </c>
      <c r="E72" s="8">
        <v>56082</v>
      </c>
    </row>
    <row r="73" spans="1:5" x14ac:dyDescent="0.3">
      <c r="A73" s="6" t="s">
        <v>79</v>
      </c>
      <c r="B73" s="8">
        <v>9191</v>
      </c>
      <c r="C73" s="8">
        <v>14907</v>
      </c>
      <c r="D73" s="8">
        <v>17396</v>
      </c>
      <c r="E73" s="8">
        <v>28904</v>
      </c>
    </row>
    <row r="74" spans="1:5" x14ac:dyDescent="0.3">
      <c r="A74" s="6" t="s">
        <v>80</v>
      </c>
      <c r="B74" s="8">
        <v>9713</v>
      </c>
      <c r="C74" s="8">
        <v>13243</v>
      </c>
      <c r="D74" s="8">
        <v>7587</v>
      </c>
      <c r="E74" s="8">
        <v>24425</v>
      </c>
    </row>
    <row r="75" spans="1:5" x14ac:dyDescent="0.3">
      <c r="A75" s="6" t="s">
        <v>81</v>
      </c>
      <c r="B75" s="8">
        <v>10876</v>
      </c>
      <c r="C75" s="8">
        <v>18425</v>
      </c>
      <c r="D75" s="8">
        <v>11023</v>
      </c>
      <c r="E75" s="8">
        <v>26497</v>
      </c>
    </row>
    <row r="76" spans="1:5" x14ac:dyDescent="0.3">
      <c r="A76" s="6" t="s">
        <v>82</v>
      </c>
      <c r="B76" s="8">
        <v>8719</v>
      </c>
      <c r="C76" s="8">
        <v>16254</v>
      </c>
      <c r="D76" s="8">
        <v>10262</v>
      </c>
      <c r="E76" s="8">
        <v>20760</v>
      </c>
    </row>
    <row r="77" spans="1:5" x14ac:dyDescent="0.3">
      <c r="A77" s="6" t="s">
        <v>83</v>
      </c>
      <c r="B77" s="8">
        <v>8875</v>
      </c>
      <c r="C77" s="8">
        <v>14160</v>
      </c>
      <c r="D77" s="8">
        <v>12158</v>
      </c>
      <c r="E77" s="8">
        <v>26336</v>
      </c>
    </row>
    <row r="78" spans="1:5" x14ac:dyDescent="0.3">
      <c r="A78" s="6" t="s">
        <v>84</v>
      </c>
      <c r="B78" s="8">
        <v>7424</v>
      </c>
      <c r="C78" s="8">
        <v>13659</v>
      </c>
      <c r="D78" s="8">
        <v>7402</v>
      </c>
      <c r="E78" s="8">
        <v>21446</v>
      </c>
    </row>
    <row r="79" spans="1:5" x14ac:dyDescent="0.3">
      <c r="A79" s="5" t="s">
        <v>85</v>
      </c>
      <c r="B79" s="7">
        <v>87553</v>
      </c>
      <c r="C79" s="7">
        <v>166838</v>
      </c>
      <c r="D79" s="7">
        <v>118772</v>
      </c>
      <c r="E79" s="7">
        <v>221247</v>
      </c>
    </row>
    <row r="80" spans="1:5" x14ac:dyDescent="0.3">
      <c r="A80" s="6" t="s">
        <v>86</v>
      </c>
      <c r="B80" s="8">
        <v>2850</v>
      </c>
      <c r="C80" s="8">
        <v>5046</v>
      </c>
      <c r="D80" s="8">
        <v>4855</v>
      </c>
      <c r="E80" s="8">
        <v>8934</v>
      </c>
    </row>
    <row r="81" spans="1:5" x14ac:dyDescent="0.3">
      <c r="A81" s="6" t="s">
        <v>87</v>
      </c>
      <c r="B81" s="8">
        <v>5899</v>
      </c>
      <c r="C81" s="8">
        <v>11776</v>
      </c>
      <c r="D81" s="8">
        <v>12615</v>
      </c>
      <c r="E81" s="8">
        <v>10690</v>
      </c>
    </row>
    <row r="82" spans="1:5" x14ac:dyDescent="0.3">
      <c r="A82" s="6" t="s">
        <v>88</v>
      </c>
      <c r="B82" s="8">
        <v>7337</v>
      </c>
      <c r="C82" s="8">
        <v>15766</v>
      </c>
      <c r="D82" s="8">
        <v>12013</v>
      </c>
      <c r="E82" s="8">
        <v>16239</v>
      </c>
    </row>
    <row r="83" spans="1:5" x14ac:dyDescent="0.3">
      <c r="A83" s="6" t="s">
        <v>89</v>
      </c>
      <c r="B83" s="8">
        <v>9547</v>
      </c>
      <c r="C83" s="8">
        <v>17751</v>
      </c>
      <c r="D83" s="8">
        <v>14405</v>
      </c>
      <c r="E83" s="8">
        <v>20808</v>
      </c>
    </row>
    <row r="84" spans="1:5" x14ac:dyDescent="0.3">
      <c r="A84" s="6" t="s">
        <v>90</v>
      </c>
      <c r="B84" s="8">
        <v>15421</v>
      </c>
      <c r="C84" s="8">
        <v>28352</v>
      </c>
      <c r="D84" s="8">
        <v>11863</v>
      </c>
      <c r="E84" s="8">
        <v>41860</v>
      </c>
    </row>
    <row r="85" spans="1:5" x14ac:dyDescent="0.3">
      <c r="A85" s="6" t="s">
        <v>91</v>
      </c>
      <c r="B85" s="8">
        <v>5284</v>
      </c>
      <c r="C85" s="8">
        <v>10769</v>
      </c>
      <c r="D85" s="8">
        <v>6099</v>
      </c>
      <c r="E85" s="8">
        <v>20582</v>
      </c>
    </row>
    <row r="86" spans="1:5" x14ac:dyDescent="0.3">
      <c r="A86" s="6" t="s">
        <v>92</v>
      </c>
      <c r="B86" s="8">
        <v>11035</v>
      </c>
      <c r="C86" s="8">
        <v>22512</v>
      </c>
      <c r="D86" s="8">
        <v>15526</v>
      </c>
      <c r="E86" s="8">
        <v>18545</v>
      </c>
    </row>
    <row r="87" spans="1:5" x14ac:dyDescent="0.3">
      <c r="A87" s="6" t="s">
        <v>93</v>
      </c>
      <c r="B87" s="8">
        <v>4528</v>
      </c>
      <c r="C87" s="8">
        <v>9373</v>
      </c>
      <c r="D87" s="8">
        <v>8644</v>
      </c>
      <c r="E87" s="8">
        <v>16488</v>
      </c>
    </row>
    <row r="88" spans="1:5" x14ac:dyDescent="0.3">
      <c r="A88" s="6" t="s">
        <v>94</v>
      </c>
      <c r="B88" s="8">
        <v>1735</v>
      </c>
      <c r="C88" s="8">
        <v>4796</v>
      </c>
      <c r="D88" s="8">
        <v>6167</v>
      </c>
      <c r="E88" s="8">
        <v>4483</v>
      </c>
    </row>
    <row r="89" spans="1:5" x14ac:dyDescent="0.3">
      <c r="A89" s="6" t="s">
        <v>95</v>
      </c>
      <c r="B89" s="8">
        <v>5211</v>
      </c>
      <c r="C89" s="8">
        <v>7460</v>
      </c>
      <c r="D89" s="8">
        <v>4336</v>
      </c>
      <c r="E89" s="8">
        <v>11958</v>
      </c>
    </row>
    <row r="90" spans="1:5" x14ac:dyDescent="0.3">
      <c r="A90" s="6" t="s">
        <v>96</v>
      </c>
      <c r="B90" s="8">
        <v>6128</v>
      </c>
      <c r="C90" s="8">
        <v>10864</v>
      </c>
      <c r="D90" s="8">
        <v>8129</v>
      </c>
      <c r="E90" s="8">
        <v>8861</v>
      </c>
    </row>
    <row r="91" spans="1:5" x14ac:dyDescent="0.3">
      <c r="A91" s="6" t="s">
        <v>97</v>
      </c>
      <c r="B91" s="8">
        <v>7380</v>
      </c>
      <c r="C91" s="8">
        <v>13613</v>
      </c>
      <c r="D91" s="8">
        <v>9256</v>
      </c>
      <c r="E91" s="8">
        <v>22538</v>
      </c>
    </row>
    <row r="92" spans="1:5" x14ac:dyDescent="0.3">
      <c r="A92" s="6" t="s">
        <v>98</v>
      </c>
      <c r="B92" s="8">
        <v>5198</v>
      </c>
      <c r="C92" s="8">
        <v>8762</v>
      </c>
      <c r="D92" s="8">
        <v>4865</v>
      </c>
      <c r="E92" s="8">
        <v>19261</v>
      </c>
    </row>
    <row r="93" spans="1:5" x14ac:dyDescent="0.3">
      <c r="A93" s="5" t="s">
        <v>99</v>
      </c>
      <c r="B93" s="7">
        <v>103659</v>
      </c>
      <c r="C93" s="7">
        <v>173164</v>
      </c>
      <c r="D93" s="7">
        <v>123013</v>
      </c>
      <c r="E93" s="7">
        <v>242070</v>
      </c>
    </row>
    <row r="94" spans="1:5" x14ac:dyDescent="0.3">
      <c r="A94" s="6" t="s">
        <v>100</v>
      </c>
      <c r="B94" s="8">
        <v>9401</v>
      </c>
      <c r="C94" s="8">
        <v>15345</v>
      </c>
      <c r="D94" s="8">
        <v>11726</v>
      </c>
      <c r="E94" s="8">
        <v>25316</v>
      </c>
    </row>
    <row r="95" spans="1:5" x14ac:dyDescent="0.3">
      <c r="A95" s="6" t="s">
        <v>101</v>
      </c>
      <c r="B95" s="8">
        <v>7611</v>
      </c>
      <c r="C95" s="8">
        <v>13119</v>
      </c>
      <c r="D95" s="8">
        <v>10200</v>
      </c>
      <c r="E95" s="8">
        <v>22646</v>
      </c>
    </row>
    <row r="96" spans="1:5" x14ac:dyDescent="0.3">
      <c r="A96" s="6" t="s">
        <v>102</v>
      </c>
      <c r="B96" s="8">
        <v>6038</v>
      </c>
      <c r="C96" s="8">
        <v>11232</v>
      </c>
      <c r="D96" s="8">
        <v>10226</v>
      </c>
      <c r="E96" s="8">
        <v>14771</v>
      </c>
    </row>
    <row r="97" spans="1:5" x14ac:dyDescent="0.3">
      <c r="A97" s="6" t="s">
        <v>103</v>
      </c>
      <c r="B97" s="8">
        <v>3715</v>
      </c>
      <c r="C97" s="8">
        <v>7874</v>
      </c>
      <c r="D97" s="8">
        <v>7885</v>
      </c>
      <c r="E97" s="8">
        <v>8407</v>
      </c>
    </row>
    <row r="98" spans="1:5" x14ac:dyDescent="0.3">
      <c r="A98" s="6" t="s">
        <v>104</v>
      </c>
      <c r="B98" s="8">
        <v>7626</v>
      </c>
      <c r="C98" s="8">
        <v>14462</v>
      </c>
      <c r="D98" s="8">
        <v>13046</v>
      </c>
      <c r="E98" s="8">
        <v>17588</v>
      </c>
    </row>
    <row r="99" spans="1:5" x14ac:dyDescent="0.3">
      <c r="A99" s="6" t="s">
        <v>105</v>
      </c>
      <c r="B99" s="8">
        <v>14347</v>
      </c>
      <c r="C99" s="8">
        <v>23044</v>
      </c>
      <c r="D99" s="8">
        <v>15078</v>
      </c>
      <c r="E99" s="8">
        <v>33376</v>
      </c>
    </row>
    <row r="100" spans="1:5" x14ac:dyDescent="0.3">
      <c r="A100" s="6" t="s">
        <v>106</v>
      </c>
      <c r="B100" s="8">
        <v>9914</v>
      </c>
      <c r="C100" s="8">
        <v>16411</v>
      </c>
      <c r="D100" s="8">
        <v>9475</v>
      </c>
      <c r="E100" s="8">
        <v>21928</v>
      </c>
    </row>
    <row r="101" spans="1:5" x14ac:dyDescent="0.3">
      <c r="A101" s="6" t="s">
        <v>107</v>
      </c>
      <c r="B101" s="8">
        <v>5075</v>
      </c>
      <c r="C101" s="8">
        <v>8347</v>
      </c>
      <c r="D101" s="8">
        <v>8100</v>
      </c>
      <c r="E101" s="8">
        <v>11211</v>
      </c>
    </row>
    <row r="102" spans="1:5" x14ac:dyDescent="0.3">
      <c r="A102" s="6" t="s">
        <v>108</v>
      </c>
      <c r="B102" s="8">
        <v>10374</v>
      </c>
      <c r="C102" s="8">
        <v>15826</v>
      </c>
      <c r="D102" s="8">
        <v>14673</v>
      </c>
      <c r="E102" s="8">
        <v>27859</v>
      </c>
    </row>
    <row r="103" spans="1:5" x14ac:dyDescent="0.3">
      <c r="A103" s="6" t="s">
        <v>109</v>
      </c>
      <c r="B103" s="8">
        <v>13705</v>
      </c>
      <c r="C103" s="8">
        <v>21963</v>
      </c>
      <c r="D103" s="8">
        <v>8948</v>
      </c>
      <c r="E103" s="8">
        <v>24899</v>
      </c>
    </row>
    <row r="104" spans="1:5" x14ac:dyDescent="0.3">
      <c r="A104" s="6" t="s">
        <v>110</v>
      </c>
      <c r="B104" s="8">
        <v>6079</v>
      </c>
      <c r="C104" s="8">
        <v>10642</v>
      </c>
      <c r="D104" s="8">
        <v>6202</v>
      </c>
      <c r="E104" s="8">
        <v>13375</v>
      </c>
    </row>
    <row r="105" spans="1:5" x14ac:dyDescent="0.3">
      <c r="A105" s="6" t="s">
        <v>111</v>
      </c>
      <c r="B105" s="8">
        <v>9773</v>
      </c>
      <c r="C105" s="8">
        <v>14899</v>
      </c>
      <c r="D105" s="8">
        <v>7456</v>
      </c>
      <c r="E105" s="8">
        <v>20693</v>
      </c>
    </row>
    <row r="106" spans="1:5" x14ac:dyDescent="0.3">
      <c r="A106" s="5" t="s">
        <v>112</v>
      </c>
      <c r="B106" s="7">
        <v>52157</v>
      </c>
      <c r="C106" s="7">
        <v>82675</v>
      </c>
      <c r="D106" s="7">
        <v>64394</v>
      </c>
      <c r="E106" s="7">
        <v>94961</v>
      </c>
    </row>
    <row r="107" spans="1:5" x14ac:dyDescent="0.3">
      <c r="A107" s="6" t="s">
        <v>113</v>
      </c>
      <c r="B107" s="8">
        <v>2961</v>
      </c>
      <c r="C107" s="8">
        <v>6100</v>
      </c>
      <c r="D107" s="8">
        <v>7163</v>
      </c>
      <c r="E107" s="8">
        <v>6935</v>
      </c>
    </row>
    <row r="108" spans="1:5" x14ac:dyDescent="0.3">
      <c r="A108" s="6" t="s">
        <v>114</v>
      </c>
      <c r="B108" s="8">
        <v>2198</v>
      </c>
      <c r="C108" s="8">
        <v>3965</v>
      </c>
      <c r="D108" s="8">
        <v>5196</v>
      </c>
      <c r="E108" s="8">
        <v>7037</v>
      </c>
    </row>
    <row r="109" spans="1:5" x14ac:dyDescent="0.3">
      <c r="A109" s="6" t="s">
        <v>115</v>
      </c>
      <c r="B109" s="8">
        <v>8052</v>
      </c>
      <c r="C109" s="8">
        <v>12488</v>
      </c>
      <c r="D109" s="8">
        <v>4930</v>
      </c>
      <c r="E109" s="8">
        <v>15333</v>
      </c>
    </row>
    <row r="110" spans="1:5" x14ac:dyDescent="0.3">
      <c r="A110" s="6" t="s">
        <v>116</v>
      </c>
      <c r="B110" s="8">
        <v>16243</v>
      </c>
      <c r="C110" s="8">
        <v>30360</v>
      </c>
      <c r="D110" s="8">
        <v>19801</v>
      </c>
      <c r="E110" s="8">
        <v>29029</v>
      </c>
    </row>
    <row r="111" spans="1:5" x14ac:dyDescent="0.3">
      <c r="A111" s="6" t="s">
        <v>117</v>
      </c>
      <c r="B111" s="8">
        <v>14316</v>
      </c>
      <c r="C111" s="8">
        <v>18217</v>
      </c>
      <c r="D111" s="8">
        <v>14972</v>
      </c>
      <c r="E111" s="8">
        <v>21809</v>
      </c>
    </row>
    <row r="112" spans="1:5" x14ac:dyDescent="0.3">
      <c r="A112" s="6" t="s">
        <v>118</v>
      </c>
      <c r="B112" s="8">
        <v>8387</v>
      </c>
      <c r="C112" s="8">
        <v>11546</v>
      </c>
      <c r="D112" s="8">
        <v>12332</v>
      </c>
      <c r="E112" s="8">
        <v>14819</v>
      </c>
    </row>
    <row r="113" spans="1:5" x14ac:dyDescent="0.3">
      <c r="A113" s="5" t="s">
        <v>119</v>
      </c>
      <c r="B113" s="7">
        <v>5226</v>
      </c>
      <c r="C113" s="7">
        <v>9654</v>
      </c>
      <c r="D113" s="7">
        <v>8788</v>
      </c>
      <c r="E113" s="7">
        <v>10233</v>
      </c>
    </row>
    <row r="114" spans="1:5" x14ac:dyDescent="0.3">
      <c r="A114" s="6" t="s">
        <v>120</v>
      </c>
      <c r="B114" s="8">
        <v>2394</v>
      </c>
      <c r="C114" s="8">
        <v>4550</v>
      </c>
      <c r="D114" s="8">
        <v>4019</v>
      </c>
      <c r="E114" s="8">
        <v>5356</v>
      </c>
    </row>
    <row r="115" spans="1:5" x14ac:dyDescent="0.3">
      <c r="A115" s="6" t="s">
        <v>121</v>
      </c>
      <c r="B115" s="8">
        <v>2833</v>
      </c>
      <c r="C115" s="8">
        <v>5103</v>
      </c>
      <c r="D115" s="8">
        <v>4769</v>
      </c>
      <c r="E115" s="8">
        <v>4877</v>
      </c>
    </row>
    <row r="116" spans="1:5" x14ac:dyDescent="0.3">
      <c r="A116" s="5" t="s">
        <v>122</v>
      </c>
      <c r="B116" s="7">
        <v>24514</v>
      </c>
      <c r="C116" s="7">
        <v>23634</v>
      </c>
      <c r="D116" s="7">
        <v>16926</v>
      </c>
      <c r="E116" s="7">
        <v>26387</v>
      </c>
    </row>
    <row r="117" spans="1:5" x14ac:dyDescent="0.3">
      <c r="A117" s="6" t="s">
        <v>123</v>
      </c>
      <c r="B117" s="8">
        <v>5443</v>
      </c>
      <c r="C117" s="8">
        <v>4999</v>
      </c>
      <c r="D117" s="8">
        <v>2934</v>
      </c>
      <c r="E117" s="8">
        <v>7598</v>
      </c>
    </row>
    <row r="118" spans="1:5" x14ac:dyDescent="0.3">
      <c r="A118" s="6" t="s">
        <v>124</v>
      </c>
      <c r="B118" s="8">
        <v>5256</v>
      </c>
      <c r="C118" s="8">
        <v>5260</v>
      </c>
      <c r="D118" s="8">
        <v>2567</v>
      </c>
      <c r="E118" s="8">
        <v>5069</v>
      </c>
    </row>
    <row r="119" spans="1:5" x14ac:dyDescent="0.3">
      <c r="A119" s="6" t="s">
        <v>125</v>
      </c>
      <c r="B119" s="8">
        <v>3968</v>
      </c>
      <c r="C119" s="8">
        <v>3756</v>
      </c>
      <c r="D119" s="8">
        <v>5488</v>
      </c>
      <c r="E119" s="8">
        <v>5227</v>
      </c>
    </row>
    <row r="120" spans="1:5" x14ac:dyDescent="0.3">
      <c r="A120" s="6" t="s">
        <v>126</v>
      </c>
      <c r="B120" s="8">
        <v>8198</v>
      </c>
      <c r="C120" s="8">
        <v>8682</v>
      </c>
      <c r="D120" s="8">
        <v>5525</v>
      </c>
      <c r="E120" s="8">
        <v>8150</v>
      </c>
    </row>
    <row r="121" spans="1:5" x14ac:dyDescent="0.3">
      <c r="A121" s="6" t="s">
        <v>127</v>
      </c>
      <c r="B121" s="8">
        <v>1649</v>
      </c>
      <c r="C121" s="8">
        <v>937</v>
      </c>
      <c r="D121" s="8">
        <v>412</v>
      </c>
      <c r="E121" s="8">
        <v>342</v>
      </c>
    </row>
    <row r="122" spans="1:5" x14ac:dyDescent="0.3">
      <c r="A122" s="16" t="s">
        <v>128</v>
      </c>
      <c r="B122" s="16"/>
      <c r="C122" s="16"/>
      <c r="D122" s="16"/>
      <c r="E122" s="16"/>
    </row>
    <row r="123" spans="1:5" x14ac:dyDescent="0.3">
      <c r="A123" s="17" t="s">
        <v>129</v>
      </c>
      <c r="B123" s="13"/>
      <c r="C123" s="13"/>
      <c r="D123" s="13"/>
      <c r="E123" s="13"/>
    </row>
  </sheetData>
  <mergeCells count="5">
    <mergeCell ref="G1:I2"/>
    <mergeCell ref="A1:E1"/>
    <mergeCell ref="A3:E3"/>
    <mergeCell ref="A122:E122"/>
    <mergeCell ref="A123:E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23"/>
  <sheetViews>
    <sheetView workbookViewId="0">
      <selection sqref="A1:G1"/>
    </sheetView>
  </sheetViews>
  <sheetFormatPr baseColWidth="10" defaultRowHeight="15.75" x14ac:dyDescent="0.3"/>
  <cols>
    <col min="1" max="1" width="25.75" customWidth="1"/>
    <col min="2" max="2" width="11.75" customWidth="1"/>
    <col min="3" max="4" width="10.75" customWidth="1"/>
    <col min="5" max="5" width="8.75" customWidth="1"/>
    <col min="6" max="6" width="10.75" customWidth="1"/>
    <col min="7" max="7" width="8.75" customWidth="1"/>
  </cols>
  <sheetData>
    <row r="1" spans="1:11" ht="15" customHeight="1" x14ac:dyDescent="0.3">
      <c r="A1" s="14" t="s">
        <v>8</v>
      </c>
      <c r="B1" s="13"/>
      <c r="C1" s="13"/>
      <c r="D1" s="13"/>
      <c r="E1" s="13"/>
      <c r="F1" s="13"/>
      <c r="G1" s="13"/>
      <c r="I1" s="12" t="str">
        <f>HYPERLINK("#'sommaire'!A1", "Retour sommaire")</f>
        <v>Retour sommaire</v>
      </c>
      <c r="J1" s="13"/>
      <c r="K1" s="13"/>
    </row>
    <row r="2" spans="1:11" x14ac:dyDescent="0.3">
      <c r="I2" s="13"/>
      <c r="J2" s="13"/>
      <c r="K2" s="13"/>
    </row>
    <row r="3" spans="1:11" x14ac:dyDescent="0.3">
      <c r="A3" s="15" t="s">
        <v>5</v>
      </c>
      <c r="B3" s="13"/>
      <c r="C3" s="13"/>
      <c r="D3" s="13"/>
      <c r="E3" s="13"/>
      <c r="F3" s="13"/>
      <c r="G3" s="13"/>
    </row>
    <row r="4" spans="1:11" ht="47.25" x14ac:dyDescent="0.3">
      <c r="A4" s="4" t="s">
        <v>6</v>
      </c>
      <c r="B4" s="4" t="s">
        <v>134</v>
      </c>
      <c r="C4" s="4" t="s">
        <v>135</v>
      </c>
      <c r="D4" s="4" t="s">
        <v>136</v>
      </c>
      <c r="E4" s="4" t="s">
        <v>137</v>
      </c>
      <c r="F4" s="4" t="s">
        <v>138</v>
      </c>
      <c r="G4" s="4" t="s">
        <v>139</v>
      </c>
    </row>
    <row r="5" spans="1:11" x14ac:dyDescent="0.3">
      <c r="A5" s="5" t="s">
        <v>11</v>
      </c>
      <c r="B5" s="7">
        <v>14263524</v>
      </c>
      <c r="C5" s="7">
        <v>1303580</v>
      </c>
      <c r="D5" s="7">
        <v>2591054</v>
      </c>
      <c r="E5" s="7">
        <v>324855</v>
      </c>
      <c r="F5" s="7">
        <v>9188330</v>
      </c>
      <c r="G5" s="7">
        <v>166264</v>
      </c>
    </row>
    <row r="6" spans="1:11" x14ac:dyDescent="0.3">
      <c r="A6" s="5" t="s">
        <v>12</v>
      </c>
      <c r="B6" s="7">
        <v>14197794</v>
      </c>
      <c r="C6" s="7">
        <v>1275711</v>
      </c>
      <c r="D6" s="7">
        <v>2587464</v>
      </c>
      <c r="E6" s="7">
        <v>316627</v>
      </c>
      <c r="F6" s="7">
        <v>9138540</v>
      </c>
      <c r="G6" s="7">
        <v>162930</v>
      </c>
    </row>
    <row r="7" spans="1:11" x14ac:dyDescent="0.3">
      <c r="A7" s="5" t="s">
        <v>13</v>
      </c>
      <c r="B7" s="7">
        <v>504866</v>
      </c>
      <c r="C7" s="7">
        <v>3726</v>
      </c>
      <c r="D7" s="7">
        <v>21567</v>
      </c>
      <c r="E7" s="7">
        <v>11491</v>
      </c>
      <c r="F7" s="7">
        <v>40274</v>
      </c>
      <c r="G7" s="7">
        <v>3609</v>
      </c>
    </row>
    <row r="8" spans="1:11" x14ac:dyDescent="0.3">
      <c r="A8" s="6" t="s">
        <v>14</v>
      </c>
      <c r="B8" s="8">
        <v>0</v>
      </c>
      <c r="C8" s="8">
        <v>16</v>
      </c>
      <c r="D8" s="8">
        <v>0</v>
      </c>
      <c r="E8" s="8">
        <v>0</v>
      </c>
      <c r="F8" s="8">
        <v>0</v>
      </c>
      <c r="G8" s="8">
        <v>0</v>
      </c>
    </row>
    <row r="9" spans="1:11" x14ac:dyDescent="0.3">
      <c r="A9" s="6" t="s">
        <v>15</v>
      </c>
      <c r="B9" s="8">
        <v>302725</v>
      </c>
      <c r="C9" s="8">
        <v>2311</v>
      </c>
      <c r="D9" s="8">
        <v>10754</v>
      </c>
      <c r="E9" s="8">
        <v>6264</v>
      </c>
      <c r="F9" s="8">
        <v>19074</v>
      </c>
      <c r="G9" s="8">
        <v>2083</v>
      </c>
    </row>
    <row r="10" spans="1:11" x14ac:dyDescent="0.3">
      <c r="A10" s="6" t="s">
        <v>16</v>
      </c>
      <c r="B10" s="8">
        <v>74802</v>
      </c>
      <c r="C10" s="8">
        <v>581</v>
      </c>
      <c r="D10" s="8">
        <v>4625</v>
      </c>
      <c r="E10" s="8">
        <v>2148</v>
      </c>
      <c r="F10" s="8">
        <v>10539</v>
      </c>
      <c r="G10" s="8">
        <v>452</v>
      </c>
    </row>
    <row r="11" spans="1:11" x14ac:dyDescent="0.3">
      <c r="A11" s="6" t="s">
        <v>17</v>
      </c>
      <c r="B11" s="8">
        <v>75431</v>
      </c>
      <c r="C11" s="8">
        <v>254</v>
      </c>
      <c r="D11" s="8">
        <v>4139</v>
      </c>
      <c r="E11" s="8">
        <v>2221</v>
      </c>
      <c r="F11" s="8">
        <v>4808</v>
      </c>
      <c r="G11" s="8">
        <v>662</v>
      </c>
    </row>
    <row r="12" spans="1:11" x14ac:dyDescent="0.3">
      <c r="A12" s="6" t="s">
        <v>18</v>
      </c>
      <c r="B12" s="8">
        <v>0</v>
      </c>
      <c r="C12" s="8">
        <v>6</v>
      </c>
      <c r="D12" s="8">
        <v>0</v>
      </c>
      <c r="E12" s="8">
        <v>0</v>
      </c>
      <c r="F12" s="8">
        <v>98</v>
      </c>
      <c r="G12" s="8">
        <v>0</v>
      </c>
    </row>
    <row r="13" spans="1:11" x14ac:dyDescent="0.3">
      <c r="A13" s="6" t="s">
        <v>19</v>
      </c>
      <c r="B13" s="8">
        <v>475</v>
      </c>
      <c r="C13" s="8">
        <v>0</v>
      </c>
      <c r="D13" s="8">
        <v>25</v>
      </c>
      <c r="E13" s="8">
        <v>12</v>
      </c>
      <c r="F13" s="8">
        <v>197</v>
      </c>
      <c r="G13" s="8">
        <v>8</v>
      </c>
    </row>
    <row r="14" spans="1:11" x14ac:dyDescent="0.3">
      <c r="A14" s="6" t="s">
        <v>20</v>
      </c>
      <c r="B14" s="8">
        <v>916</v>
      </c>
      <c r="C14" s="8">
        <v>19</v>
      </c>
      <c r="D14" s="8">
        <v>28</v>
      </c>
      <c r="E14" s="8">
        <v>28</v>
      </c>
      <c r="F14" s="8">
        <v>163</v>
      </c>
      <c r="G14" s="8">
        <v>0</v>
      </c>
    </row>
    <row r="15" spans="1:11" x14ac:dyDescent="0.3">
      <c r="A15" s="6" t="s">
        <v>21</v>
      </c>
      <c r="B15" s="8">
        <v>50517</v>
      </c>
      <c r="C15" s="8">
        <v>539</v>
      </c>
      <c r="D15" s="8">
        <v>1996</v>
      </c>
      <c r="E15" s="8">
        <v>817</v>
      </c>
      <c r="F15" s="8">
        <v>5396</v>
      </c>
      <c r="G15" s="8">
        <v>403</v>
      </c>
    </row>
    <row r="16" spans="1:11" x14ac:dyDescent="0.3">
      <c r="A16" s="5" t="s">
        <v>22</v>
      </c>
      <c r="B16" s="7">
        <v>1726528</v>
      </c>
      <c r="C16" s="7">
        <v>37896</v>
      </c>
      <c r="D16" s="7">
        <v>148420</v>
      </c>
      <c r="E16" s="7">
        <v>49918</v>
      </c>
      <c r="F16" s="7">
        <v>409102</v>
      </c>
      <c r="G16" s="7">
        <v>15662</v>
      </c>
    </row>
    <row r="17" spans="1:7" x14ac:dyDescent="0.3">
      <c r="A17" s="6" t="s">
        <v>23</v>
      </c>
      <c r="B17" s="8">
        <v>284537</v>
      </c>
      <c r="C17" s="8">
        <v>6892</v>
      </c>
      <c r="D17" s="8">
        <v>34277</v>
      </c>
      <c r="E17" s="8">
        <v>7541</v>
      </c>
      <c r="F17" s="8">
        <v>112438</v>
      </c>
      <c r="G17" s="8">
        <v>2705</v>
      </c>
    </row>
    <row r="18" spans="1:7" x14ac:dyDescent="0.3">
      <c r="A18" s="6" t="s">
        <v>24</v>
      </c>
      <c r="B18" s="8">
        <v>410410</v>
      </c>
      <c r="C18" s="8">
        <v>2727</v>
      </c>
      <c r="D18" s="8">
        <v>8322</v>
      </c>
      <c r="E18" s="8">
        <v>5147</v>
      </c>
      <c r="F18" s="8">
        <v>24905</v>
      </c>
      <c r="G18" s="8">
        <v>2867</v>
      </c>
    </row>
    <row r="19" spans="1:7" x14ac:dyDescent="0.3">
      <c r="A19" s="6" t="s">
        <v>25</v>
      </c>
      <c r="B19" s="8">
        <v>260455</v>
      </c>
      <c r="C19" s="8">
        <v>2137</v>
      </c>
      <c r="D19" s="8">
        <v>51056</v>
      </c>
      <c r="E19" s="8">
        <v>8404</v>
      </c>
      <c r="F19" s="8">
        <v>134507</v>
      </c>
      <c r="G19" s="8">
        <v>2413</v>
      </c>
    </row>
    <row r="20" spans="1:7" x14ac:dyDescent="0.3">
      <c r="A20" s="6" t="s">
        <v>26</v>
      </c>
      <c r="B20" s="8">
        <v>244659</v>
      </c>
      <c r="C20" s="8">
        <v>14127</v>
      </c>
      <c r="D20" s="8">
        <v>26110</v>
      </c>
      <c r="E20" s="8">
        <v>9774</v>
      </c>
      <c r="F20" s="8">
        <v>54765</v>
      </c>
      <c r="G20" s="8">
        <v>2430</v>
      </c>
    </row>
    <row r="21" spans="1:7" x14ac:dyDescent="0.3">
      <c r="A21" s="6" t="s">
        <v>27</v>
      </c>
      <c r="B21" s="8">
        <v>226612</v>
      </c>
      <c r="C21" s="8">
        <v>9021</v>
      </c>
      <c r="D21" s="8">
        <v>14151</v>
      </c>
      <c r="E21" s="8">
        <v>10244</v>
      </c>
      <c r="F21" s="8">
        <v>43536</v>
      </c>
      <c r="G21" s="8">
        <v>2732</v>
      </c>
    </row>
    <row r="22" spans="1:7" x14ac:dyDescent="0.3">
      <c r="A22" s="6" t="s">
        <v>28</v>
      </c>
      <c r="B22" s="8">
        <v>299854</v>
      </c>
      <c r="C22" s="8">
        <v>2991</v>
      </c>
      <c r="D22" s="8">
        <v>14503</v>
      </c>
      <c r="E22" s="8">
        <v>8810</v>
      </c>
      <c r="F22" s="8">
        <v>38951</v>
      </c>
      <c r="G22" s="8">
        <v>2515</v>
      </c>
    </row>
    <row r="23" spans="1:7" x14ac:dyDescent="0.3">
      <c r="A23" s="5" t="s">
        <v>29</v>
      </c>
      <c r="B23" s="7">
        <v>1045178</v>
      </c>
      <c r="C23" s="7">
        <v>50458</v>
      </c>
      <c r="D23" s="7">
        <v>187920</v>
      </c>
      <c r="E23" s="7">
        <v>15831</v>
      </c>
      <c r="F23" s="7">
        <v>1158987</v>
      </c>
      <c r="G23" s="7">
        <v>8862</v>
      </c>
    </row>
    <row r="24" spans="1:7" x14ac:dyDescent="0.3">
      <c r="A24" s="6" t="s">
        <v>30</v>
      </c>
      <c r="B24" s="8">
        <v>265581</v>
      </c>
      <c r="C24" s="8">
        <v>12561</v>
      </c>
      <c r="D24" s="8">
        <v>37988</v>
      </c>
      <c r="E24" s="8">
        <v>4380</v>
      </c>
      <c r="F24" s="8">
        <v>140787</v>
      </c>
      <c r="G24" s="8">
        <v>2316</v>
      </c>
    </row>
    <row r="25" spans="1:7" x14ac:dyDescent="0.3">
      <c r="A25" s="6" t="s">
        <v>31</v>
      </c>
      <c r="B25" s="8">
        <v>30003</v>
      </c>
      <c r="C25" s="8">
        <v>1182</v>
      </c>
      <c r="D25" s="8">
        <v>20385</v>
      </c>
      <c r="E25" s="8">
        <v>219</v>
      </c>
      <c r="F25" s="8">
        <v>169600</v>
      </c>
      <c r="G25" s="8">
        <v>258</v>
      </c>
    </row>
    <row r="26" spans="1:7" x14ac:dyDescent="0.3">
      <c r="A26" s="6" t="s">
        <v>32</v>
      </c>
      <c r="B26" s="8">
        <v>51646</v>
      </c>
      <c r="C26" s="8">
        <v>3718</v>
      </c>
      <c r="D26" s="8">
        <v>20240</v>
      </c>
      <c r="E26" s="8">
        <v>403</v>
      </c>
      <c r="F26" s="8">
        <v>115150</v>
      </c>
      <c r="G26" s="8">
        <v>655</v>
      </c>
    </row>
    <row r="27" spans="1:7" x14ac:dyDescent="0.3">
      <c r="A27" s="6" t="s">
        <v>33</v>
      </c>
      <c r="B27" s="8">
        <v>135584</v>
      </c>
      <c r="C27" s="8">
        <v>2682</v>
      </c>
      <c r="D27" s="8">
        <v>26348</v>
      </c>
      <c r="E27" s="8">
        <v>1979</v>
      </c>
      <c r="F27" s="8">
        <v>201986</v>
      </c>
      <c r="G27" s="8">
        <v>1620</v>
      </c>
    </row>
    <row r="28" spans="1:7" x14ac:dyDescent="0.3">
      <c r="A28" s="6" t="s">
        <v>34</v>
      </c>
      <c r="B28" s="8">
        <v>109581</v>
      </c>
      <c r="C28" s="8">
        <v>2389</v>
      </c>
      <c r="D28" s="8">
        <v>20402</v>
      </c>
      <c r="E28" s="8">
        <v>835</v>
      </c>
      <c r="F28" s="8">
        <v>107541</v>
      </c>
      <c r="G28" s="8">
        <v>807</v>
      </c>
    </row>
    <row r="29" spans="1:7" x14ac:dyDescent="0.3">
      <c r="A29" s="6" t="s">
        <v>35</v>
      </c>
      <c r="B29" s="8">
        <v>130036</v>
      </c>
      <c r="C29" s="8">
        <v>15760</v>
      </c>
      <c r="D29" s="8">
        <v>31239</v>
      </c>
      <c r="E29" s="8">
        <v>1525</v>
      </c>
      <c r="F29" s="8">
        <v>347573</v>
      </c>
      <c r="G29" s="8">
        <v>1498</v>
      </c>
    </row>
    <row r="30" spans="1:7" x14ac:dyDescent="0.3">
      <c r="A30" s="6" t="s">
        <v>36</v>
      </c>
      <c r="B30" s="8">
        <v>313823</v>
      </c>
      <c r="C30" s="8">
        <v>12052</v>
      </c>
      <c r="D30" s="8">
        <v>29997</v>
      </c>
      <c r="E30" s="8">
        <v>6443</v>
      </c>
      <c r="F30" s="8">
        <v>66139</v>
      </c>
      <c r="G30" s="8">
        <v>1705</v>
      </c>
    </row>
    <row r="31" spans="1:7" x14ac:dyDescent="0.3">
      <c r="A31" s="6" t="s">
        <v>37</v>
      </c>
      <c r="B31" s="8">
        <v>8924</v>
      </c>
      <c r="C31" s="8">
        <v>113</v>
      </c>
      <c r="D31" s="8">
        <v>1321</v>
      </c>
      <c r="E31" s="8">
        <v>48</v>
      </c>
      <c r="F31" s="8">
        <v>10211</v>
      </c>
      <c r="G31" s="8">
        <v>4</v>
      </c>
    </row>
    <row r="32" spans="1:7" x14ac:dyDescent="0.3">
      <c r="A32" s="5" t="s">
        <v>38</v>
      </c>
      <c r="B32" s="7">
        <v>1172058</v>
      </c>
      <c r="C32" s="7">
        <v>19653</v>
      </c>
      <c r="D32" s="7">
        <v>109536</v>
      </c>
      <c r="E32" s="7">
        <v>6080</v>
      </c>
      <c r="F32" s="7">
        <v>740922</v>
      </c>
      <c r="G32" s="7">
        <v>5448</v>
      </c>
    </row>
    <row r="33" spans="1:7" x14ac:dyDescent="0.3">
      <c r="A33" s="6" t="s">
        <v>39</v>
      </c>
      <c r="B33" s="8">
        <v>202101</v>
      </c>
      <c r="C33" s="8">
        <v>6138</v>
      </c>
      <c r="D33" s="8">
        <v>20384</v>
      </c>
      <c r="E33" s="8">
        <v>859</v>
      </c>
      <c r="F33" s="8">
        <v>167438</v>
      </c>
      <c r="G33" s="8">
        <v>1027</v>
      </c>
    </row>
    <row r="34" spans="1:7" x14ac:dyDescent="0.3">
      <c r="A34" s="6" t="s">
        <v>40</v>
      </c>
      <c r="B34" s="8">
        <v>299645</v>
      </c>
      <c r="C34" s="8">
        <v>3257</v>
      </c>
      <c r="D34" s="8">
        <v>8406</v>
      </c>
      <c r="E34" s="8">
        <v>2804</v>
      </c>
      <c r="F34" s="8">
        <v>69168</v>
      </c>
      <c r="G34" s="8">
        <v>1054</v>
      </c>
    </row>
    <row r="35" spans="1:7" x14ac:dyDescent="0.3">
      <c r="A35" s="6" t="s">
        <v>41</v>
      </c>
      <c r="B35" s="8">
        <v>178200</v>
      </c>
      <c r="C35" s="8">
        <v>3894</v>
      </c>
      <c r="D35" s="8">
        <v>39153</v>
      </c>
      <c r="E35" s="8">
        <v>484</v>
      </c>
      <c r="F35" s="8">
        <v>215157</v>
      </c>
      <c r="G35" s="8">
        <v>1290</v>
      </c>
    </row>
    <row r="36" spans="1:7" x14ac:dyDescent="0.3">
      <c r="A36" s="6" t="s">
        <v>42</v>
      </c>
      <c r="B36" s="8">
        <v>210224</v>
      </c>
      <c r="C36" s="8">
        <v>4352</v>
      </c>
      <c r="D36" s="8">
        <v>30647</v>
      </c>
      <c r="E36" s="8">
        <v>1315</v>
      </c>
      <c r="F36" s="8">
        <v>176913</v>
      </c>
      <c r="G36" s="8">
        <v>978</v>
      </c>
    </row>
    <row r="37" spans="1:7" x14ac:dyDescent="0.3">
      <c r="A37" s="6" t="s">
        <v>43</v>
      </c>
      <c r="B37" s="8">
        <v>281888</v>
      </c>
      <c r="C37" s="8">
        <v>2013</v>
      </c>
      <c r="D37" s="8">
        <v>10945</v>
      </c>
      <c r="E37" s="8">
        <v>619</v>
      </c>
      <c r="F37" s="8">
        <v>112246</v>
      </c>
      <c r="G37" s="8">
        <v>1098</v>
      </c>
    </row>
    <row r="38" spans="1:7" x14ac:dyDescent="0.3">
      <c r="A38" s="5" t="s">
        <v>44</v>
      </c>
      <c r="B38" s="7">
        <v>1785030</v>
      </c>
      <c r="C38" s="7">
        <v>10856</v>
      </c>
      <c r="D38" s="7">
        <v>48049</v>
      </c>
      <c r="E38" s="7">
        <v>11091</v>
      </c>
      <c r="F38" s="7">
        <v>319305</v>
      </c>
      <c r="G38" s="7">
        <v>10645</v>
      </c>
    </row>
    <row r="39" spans="1:7" x14ac:dyDescent="0.3">
      <c r="A39" s="6" t="s">
        <v>45</v>
      </c>
      <c r="B39" s="8">
        <v>412102</v>
      </c>
      <c r="C39" s="8">
        <v>5497</v>
      </c>
      <c r="D39" s="8">
        <v>10472</v>
      </c>
      <c r="E39" s="8">
        <v>3391</v>
      </c>
      <c r="F39" s="8">
        <v>69996</v>
      </c>
      <c r="G39" s="8">
        <v>3032</v>
      </c>
    </row>
    <row r="40" spans="1:7" x14ac:dyDescent="0.3">
      <c r="A40" s="6" t="s">
        <v>46</v>
      </c>
      <c r="B40" s="8">
        <v>267783</v>
      </c>
      <c r="C40" s="8">
        <v>1339</v>
      </c>
      <c r="D40" s="8">
        <v>7828</v>
      </c>
      <c r="E40" s="8">
        <v>1016</v>
      </c>
      <c r="F40" s="8">
        <v>82732</v>
      </c>
      <c r="G40" s="8">
        <v>1915</v>
      </c>
    </row>
    <row r="41" spans="1:7" x14ac:dyDescent="0.3">
      <c r="A41" s="6" t="s">
        <v>47</v>
      </c>
      <c r="B41" s="8">
        <v>319297</v>
      </c>
      <c r="C41" s="8">
        <v>1714</v>
      </c>
      <c r="D41" s="8">
        <v>9241</v>
      </c>
      <c r="E41" s="8">
        <v>3398</v>
      </c>
      <c r="F41" s="8">
        <v>39642</v>
      </c>
      <c r="G41" s="8">
        <v>1363</v>
      </c>
    </row>
    <row r="42" spans="1:7" x14ac:dyDescent="0.3">
      <c r="A42" s="6" t="s">
        <v>48</v>
      </c>
      <c r="B42" s="8">
        <v>372554</v>
      </c>
      <c r="C42" s="8">
        <v>824</v>
      </c>
      <c r="D42" s="8">
        <v>10806</v>
      </c>
      <c r="E42" s="8">
        <v>1119</v>
      </c>
      <c r="F42" s="8">
        <v>82704</v>
      </c>
      <c r="G42" s="8">
        <v>2557</v>
      </c>
    </row>
    <row r="43" spans="1:7" x14ac:dyDescent="0.3">
      <c r="A43" s="6" t="s">
        <v>49</v>
      </c>
      <c r="B43" s="8">
        <v>413294</v>
      </c>
      <c r="C43" s="8">
        <v>1483</v>
      </c>
      <c r="D43" s="8">
        <v>9701</v>
      </c>
      <c r="E43" s="8">
        <v>2168</v>
      </c>
      <c r="F43" s="8">
        <v>44231</v>
      </c>
      <c r="G43" s="8">
        <v>1778</v>
      </c>
    </row>
    <row r="44" spans="1:7" x14ac:dyDescent="0.3">
      <c r="A44" s="5" t="s">
        <v>50</v>
      </c>
      <c r="B44" s="7">
        <v>1992688</v>
      </c>
      <c r="C44" s="7">
        <v>76612</v>
      </c>
      <c r="D44" s="7">
        <v>218973</v>
      </c>
      <c r="E44" s="7">
        <v>15482</v>
      </c>
      <c r="F44" s="7">
        <v>786973</v>
      </c>
      <c r="G44" s="7">
        <v>14798</v>
      </c>
    </row>
    <row r="45" spans="1:7" x14ac:dyDescent="0.3">
      <c r="A45" s="6" t="s">
        <v>51</v>
      </c>
      <c r="B45" s="8">
        <v>173750</v>
      </c>
      <c r="C45" s="8">
        <v>1199</v>
      </c>
      <c r="D45" s="8">
        <v>17577</v>
      </c>
      <c r="E45" s="8">
        <v>700</v>
      </c>
      <c r="F45" s="8">
        <v>118252</v>
      </c>
      <c r="G45" s="8">
        <v>1714</v>
      </c>
    </row>
    <row r="46" spans="1:7" x14ac:dyDescent="0.3">
      <c r="A46" s="6" t="s">
        <v>52</v>
      </c>
      <c r="B46" s="8">
        <v>311569</v>
      </c>
      <c r="C46" s="8">
        <v>10590</v>
      </c>
      <c r="D46" s="8">
        <v>22459</v>
      </c>
      <c r="E46" s="8">
        <v>3161</v>
      </c>
      <c r="F46" s="8">
        <v>35298</v>
      </c>
      <c r="G46" s="8">
        <v>2579</v>
      </c>
    </row>
    <row r="47" spans="1:7" x14ac:dyDescent="0.3">
      <c r="A47" s="6" t="s">
        <v>53</v>
      </c>
      <c r="B47" s="8">
        <v>455927</v>
      </c>
      <c r="C47" s="8">
        <v>24441</v>
      </c>
      <c r="D47" s="8">
        <v>43708</v>
      </c>
      <c r="E47" s="8">
        <v>3362</v>
      </c>
      <c r="F47" s="8">
        <v>32314</v>
      </c>
      <c r="G47" s="8">
        <v>2940</v>
      </c>
    </row>
    <row r="48" spans="1:7" x14ac:dyDescent="0.3">
      <c r="A48" s="6" t="s">
        <v>54</v>
      </c>
      <c r="B48" s="8">
        <v>182638</v>
      </c>
      <c r="C48" s="8">
        <v>1481</v>
      </c>
      <c r="D48" s="8">
        <v>35717</v>
      </c>
      <c r="E48" s="8">
        <v>1935</v>
      </c>
      <c r="F48" s="8">
        <v>100559</v>
      </c>
      <c r="G48" s="8">
        <v>1059</v>
      </c>
    </row>
    <row r="49" spans="1:7" x14ac:dyDescent="0.3">
      <c r="A49" s="6" t="s">
        <v>55</v>
      </c>
      <c r="B49" s="8">
        <v>170739</v>
      </c>
      <c r="C49" s="8">
        <v>3854</v>
      </c>
      <c r="D49" s="8">
        <v>20514</v>
      </c>
      <c r="E49" s="8">
        <v>874</v>
      </c>
      <c r="F49" s="8">
        <v>84150</v>
      </c>
      <c r="G49" s="8">
        <v>1163</v>
      </c>
    </row>
    <row r="50" spans="1:7" x14ac:dyDescent="0.3">
      <c r="A50" s="6" t="s">
        <v>56</v>
      </c>
      <c r="B50" s="8">
        <v>225300</v>
      </c>
      <c r="C50" s="8">
        <v>3874</v>
      </c>
      <c r="D50" s="8">
        <v>20597</v>
      </c>
      <c r="E50" s="8">
        <v>1055</v>
      </c>
      <c r="F50" s="8">
        <v>89061</v>
      </c>
      <c r="G50" s="8">
        <v>892</v>
      </c>
    </row>
    <row r="51" spans="1:7" x14ac:dyDescent="0.3">
      <c r="A51" s="6" t="s">
        <v>57</v>
      </c>
      <c r="B51" s="8">
        <v>181483</v>
      </c>
      <c r="C51" s="8">
        <v>3580</v>
      </c>
      <c r="D51" s="8">
        <v>24930</v>
      </c>
      <c r="E51" s="8">
        <v>1781</v>
      </c>
      <c r="F51" s="8">
        <v>111923</v>
      </c>
      <c r="G51" s="8">
        <v>1362</v>
      </c>
    </row>
    <row r="52" spans="1:7" x14ac:dyDescent="0.3">
      <c r="A52" s="6" t="s">
        <v>58</v>
      </c>
      <c r="B52" s="8">
        <v>127140</v>
      </c>
      <c r="C52" s="8">
        <v>12407</v>
      </c>
      <c r="D52" s="8">
        <v>9731</v>
      </c>
      <c r="E52" s="8">
        <v>1041</v>
      </c>
      <c r="F52" s="8">
        <v>56751</v>
      </c>
      <c r="G52" s="8">
        <v>1264</v>
      </c>
    </row>
    <row r="53" spans="1:7" x14ac:dyDescent="0.3">
      <c r="A53" s="6" t="s">
        <v>59</v>
      </c>
      <c r="B53" s="8">
        <v>91016</v>
      </c>
      <c r="C53" s="8">
        <v>12332</v>
      </c>
      <c r="D53" s="8">
        <v>5761</v>
      </c>
      <c r="E53" s="8">
        <v>1401</v>
      </c>
      <c r="F53" s="8">
        <v>29803</v>
      </c>
      <c r="G53" s="8">
        <v>785</v>
      </c>
    </row>
    <row r="54" spans="1:7" x14ac:dyDescent="0.3">
      <c r="A54" s="6" t="s">
        <v>60</v>
      </c>
      <c r="B54" s="8">
        <v>73125</v>
      </c>
      <c r="C54" s="8">
        <v>2855</v>
      </c>
      <c r="D54" s="8">
        <v>17978</v>
      </c>
      <c r="E54" s="8">
        <v>173</v>
      </c>
      <c r="F54" s="8">
        <v>128862</v>
      </c>
      <c r="G54" s="8">
        <v>1040</v>
      </c>
    </row>
    <row r="55" spans="1:7" x14ac:dyDescent="0.3">
      <c r="A55" s="5" t="s">
        <v>61</v>
      </c>
      <c r="B55" s="7">
        <v>1123170</v>
      </c>
      <c r="C55" s="7">
        <v>52586</v>
      </c>
      <c r="D55" s="7">
        <v>319073</v>
      </c>
      <c r="E55" s="7">
        <v>14098</v>
      </c>
      <c r="F55" s="7">
        <v>659045</v>
      </c>
      <c r="G55" s="7">
        <v>15900</v>
      </c>
    </row>
    <row r="56" spans="1:7" x14ac:dyDescent="0.3">
      <c r="A56" s="6" t="s">
        <v>62</v>
      </c>
      <c r="B56" s="8">
        <v>172005</v>
      </c>
      <c r="C56" s="8">
        <v>13291</v>
      </c>
      <c r="D56" s="8">
        <v>98585</v>
      </c>
      <c r="E56" s="8">
        <v>3050</v>
      </c>
      <c r="F56" s="8">
        <v>139905</v>
      </c>
      <c r="G56" s="8">
        <v>3693</v>
      </c>
    </row>
    <row r="57" spans="1:7" x14ac:dyDescent="0.3">
      <c r="A57" s="6" t="s">
        <v>63</v>
      </c>
      <c r="B57" s="8">
        <v>238679</v>
      </c>
      <c r="C57" s="8">
        <v>29117</v>
      </c>
      <c r="D57" s="8">
        <v>74342</v>
      </c>
      <c r="E57" s="8">
        <v>4679</v>
      </c>
      <c r="F57" s="8">
        <v>129027</v>
      </c>
      <c r="G57" s="8">
        <v>4289</v>
      </c>
    </row>
    <row r="58" spans="1:7" x14ac:dyDescent="0.3">
      <c r="A58" s="6" t="s">
        <v>64</v>
      </c>
      <c r="B58" s="8">
        <v>219881</v>
      </c>
      <c r="C58" s="8">
        <v>2562</v>
      </c>
      <c r="D58" s="8">
        <v>54376</v>
      </c>
      <c r="E58" s="8">
        <v>984</v>
      </c>
      <c r="F58" s="8">
        <v>117693</v>
      </c>
      <c r="G58" s="8">
        <v>1862</v>
      </c>
    </row>
    <row r="59" spans="1:7" x14ac:dyDescent="0.3">
      <c r="A59" s="6" t="s">
        <v>65</v>
      </c>
      <c r="B59" s="8">
        <v>229950</v>
      </c>
      <c r="C59" s="8">
        <v>4070</v>
      </c>
      <c r="D59" s="8">
        <v>26864</v>
      </c>
      <c r="E59" s="8">
        <v>3253</v>
      </c>
      <c r="F59" s="8">
        <v>128892</v>
      </c>
      <c r="G59" s="8">
        <v>1969</v>
      </c>
    </row>
    <row r="60" spans="1:7" x14ac:dyDescent="0.3">
      <c r="A60" s="6" t="s">
        <v>66</v>
      </c>
      <c r="B60" s="8">
        <v>262655</v>
      </c>
      <c r="C60" s="8">
        <v>3546</v>
      </c>
      <c r="D60" s="8">
        <v>64906</v>
      </c>
      <c r="E60" s="8">
        <v>2132</v>
      </c>
      <c r="F60" s="8">
        <v>143528</v>
      </c>
      <c r="G60" s="8">
        <v>4086</v>
      </c>
    </row>
    <row r="61" spans="1:7" x14ac:dyDescent="0.3">
      <c r="A61" s="5" t="s">
        <v>67</v>
      </c>
      <c r="B61" s="7">
        <v>1043402</v>
      </c>
      <c r="C61" s="7">
        <v>10242</v>
      </c>
      <c r="D61" s="7">
        <v>289222</v>
      </c>
      <c r="E61" s="7">
        <v>8619</v>
      </c>
      <c r="F61" s="7">
        <v>370829</v>
      </c>
      <c r="G61" s="7">
        <v>9668</v>
      </c>
    </row>
    <row r="62" spans="1:7" x14ac:dyDescent="0.3">
      <c r="A62" s="6" t="s">
        <v>68</v>
      </c>
      <c r="B62" s="8">
        <v>292437</v>
      </c>
      <c r="C62" s="8">
        <v>2520</v>
      </c>
      <c r="D62" s="8">
        <v>74133</v>
      </c>
      <c r="E62" s="8">
        <v>1131</v>
      </c>
      <c r="F62" s="8">
        <v>82301</v>
      </c>
      <c r="G62" s="8">
        <v>2455</v>
      </c>
    </row>
    <row r="63" spans="1:7" x14ac:dyDescent="0.3">
      <c r="A63" s="6" t="s">
        <v>69</v>
      </c>
      <c r="B63" s="8">
        <v>234976</v>
      </c>
      <c r="C63" s="8">
        <v>1977</v>
      </c>
      <c r="D63" s="8">
        <v>67497</v>
      </c>
      <c r="E63" s="8">
        <v>3618</v>
      </c>
      <c r="F63" s="8">
        <v>98063</v>
      </c>
      <c r="G63" s="8">
        <v>2469</v>
      </c>
    </row>
    <row r="64" spans="1:7" x14ac:dyDescent="0.3">
      <c r="A64" s="6" t="s">
        <v>70</v>
      </c>
      <c r="B64" s="8">
        <v>283376</v>
      </c>
      <c r="C64" s="8">
        <v>3836</v>
      </c>
      <c r="D64" s="8">
        <v>83820</v>
      </c>
      <c r="E64" s="8">
        <v>1392</v>
      </c>
      <c r="F64" s="8">
        <v>96222</v>
      </c>
      <c r="G64" s="8">
        <v>2240</v>
      </c>
    </row>
    <row r="65" spans="1:7" x14ac:dyDescent="0.3">
      <c r="A65" s="6" t="s">
        <v>71</v>
      </c>
      <c r="B65" s="8">
        <v>232613</v>
      </c>
      <c r="C65" s="8">
        <v>1909</v>
      </c>
      <c r="D65" s="8">
        <v>63772</v>
      </c>
      <c r="E65" s="8">
        <v>2479</v>
      </c>
      <c r="F65" s="8">
        <v>94243</v>
      </c>
      <c r="G65" s="8">
        <v>2505</v>
      </c>
    </row>
    <row r="66" spans="1:7" x14ac:dyDescent="0.3">
      <c r="A66" s="5" t="s">
        <v>72</v>
      </c>
      <c r="B66" s="7">
        <v>1837729</v>
      </c>
      <c r="C66" s="7">
        <v>328209</v>
      </c>
      <c r="D66" s="7">
        <v>437164</v>
      </c>
      <c r="E66" s="7">
        <v>79168</v>
      </c>
      <c r="F66" s="7">
        <v>1381498</v>
      </c>
      <c r="G66" s="7">
        <v>25512</v>
      </c>
    </row>
    <row r="67" spans="1:7" x14ac:dyDescent="0.3">
      <c r="A67" s="6" t="s">
        <v>73</v>
      </c>
      <c r="B67" s="8">
        <v>185933</v>
      </c>
      <c r="C67" s="8">
        <v>53232</v>
      </c>
      <c r="D67" s="8">
        <v>45014</v>
      </c>
      <c r="E67" s="8">
        <v>11075</v>
      </c>
      <c r="F67" s="8">
        <v>76101</v>
      </c>
      <c r="G67" s="8">
        <v>3067</v>
      </c>
    </row>
    <row r="68" spans="1:7" x14ac:dyDescent="0.3">
      <c r="A68" s="6" t="s">
        <v>74</v>
      </c>
      <c r="B68" s="8">
        <v>282678</v>
      </c>
      <c r="C68" s="8">
        <v>55142</v>
      </c>
      <c r="D68" s="8">
        <v>19402</v>
      </c>
      <c r="E68" s="8">
        <v>14122</v>
      </c>
      <c r="F68" s="8">
        <v>74383</v>
      </c>
      <c r="G68" s="8">
        <v>3675</v>
      </c>
    </row>
    <row r="69" spans="1:7" x14ac:dyDescent="0.3">
      <c r="A69" s="6" t="s">
        <v>75</v>
      </c>
      <c r="B69" s="8">
        <v>17797</v>
      </c>
      <c r="C69" s="8">
        <v>6843</v>
      </c>
      <c r="D69" s="8">
        <v>22786</v>
      </c>
      <c r="E69" s="8">
        <v>73</v>
      </c>
      <c r="F69" s="8">
        <v>180593</v>
      </c>
      <c r="G69" s="8">
        <v>633</v>
      </c>
    </row>
    <row r="70" spans="1:7" x14ac:dyDescent="0.3">
      <c r="A70" s="6" t="s">
        <v>76</v>
      </c>
      <c r="B70" s="8">
        <v>55565</v>
      </c>
      <c r="C70" s="8">
        <v>968</v>
      </c>
      <c r="D70" s="8">
        <v>46754</v>
      </c>
      <c r="E70" s="8">
        <v>440</v>
      </c>
      <c r="F70" s="8">
        <v>206230</v>
      </c>
      <c r="G70" s="8">
        <v>1255</v>
      </c>
    </row>
    <row r="71" spans="1:7" x14ac:dyDescent="0.3">
      <c r="A71" s="6" t="s">
        <v>77</v>
      </c>
      <c r="B71" s="8">
        <v>105121</v>
      </c>
      <c r="C71" s="8">
        <v>33336</v>
      </c>
      <c r="D71" s="8">
        <v>38268</v>
      </c>
      <c r="E71" s="8">
        <v>6184</v>
      </c>
      <c r="F71" s="8">
        <v>165025</v>
      </c>
      <c r="G71" s="8">
        <v>2454</v>
      </c>
    </row>
    <row r="72" spans="1:7" x14ac:dyDescent="0.3">
      <c r="A72" s="6" t="s">
        <v>78</v>
      </c>
      <c r="B72" s="8">
        <v>56812</v>
      </c>
      <c r="C72" s="8">
        <v>129320</v>
      </c>
      <c r="D72" s="8">
        <v>9855</v>
      </c>
      <c r="E72" s="8">
        <v>7120</v>
      </c>
      <c r="F72" s="8">
        <v>79995</v>
      </c>
      <c r="G72" s="8">
        <v>2633</v>
      </c>
    </row>
    <row r="73" spans="1:7" x14ac:dyDescent="0.3">
      <c r="A73" s="6" t="s">
        <v>79</v>
      </c>
      <c r="B73" s="8">
        <v>159516</v>
      </c>
      <c r="C73" s="8">
        <v>5522</v>
      </c>
      <c r="D73" s="8">
        <v>10032</v>
      </c>
      <c r="E73" s="8">
        <v>11388</v>
      </c>
      <c r="F73" s="8">
        <v>40239</v>
      </c>
      <c r="G73" s="8">
        <v>1413</v>
      </c>
    </row>
    <row r="74" spans="1:7" x14ac:dyDescent="0.3">
      <c r="A74" s="6" t="s">
        <v>80</v>
      </c>
      <c r="B74" s="8">
        <v>183258</v>
      </c>
      <c r="C74" s="8">
        <v>28827</v>
      </c>
      <c r="D74" s="8">
        <v>22360</v>
      </c>
      <c r="E74" s="8">
        <v>8403</v>
      </c>
      <c r="F74" s="8">
        <v>57047</v>
      </c>
      <c r="G74" s="8">
        <v>2186</v>
      </c>
    </row>
    <row r="75" spans="1:7" x14ac:dyDescent="0.3">
      <c r="A75" s="6" t="s">
        <v>81</v>
      </c>
      <c r="B75" s="8">
        <v>122122</v>
      </c>
      <c r="C75" s="8">
        <v>4572</v>
      </c>
      <c r="D75" s="8">
        <v>23715</v>
      </c>
      <c r="E75" s="8">
        <v>5684</v>
      </c>
      <c r="F75" s="8">
        <v>163964</v>
      </c>
      <c r="G75" s="8">
        <v>1399</v>
      </c>
    </row>
    <row r="76" spans="1:7" x14ac:dyDescent="0.3">
      <c r="A76" s="6" t="s">
        <v>82</v>
      </c>
      <c r="B76" s="8">
        <v>276174</v>
      </c>
      <c r="C76" s="8">
        <v>4073</v>
      </c>
      <c r="D76" s="8">
        <v>69978</v>
      </c>
      <c r="E76" s="8">
        <v>2765</v>
      </c>
      <c r="F76" s="8">
        <v>101064</v>
      </c>
      <c r="G76" s="8">
        <v>2157</v>
      </c>
    </row>
    <row r="77" spans="1:7" x14ac:dyDescent="0.3">
      <c r="A77" s="6" t="s">
        <v>83</v>
      </c>
      <c r="B77" s="8">
        <v>329098</v>
      </c>
      <c r="C77" s="8">
        <v>4040</v>
      </c>
      <c r="D77" s="8">
        <v>65627</v>
      </c>
      <c r="E77" s="8">
        <v>11340</v>
      </c>
      <c r="F77" s="8">
        <v>68615</v>
      </c>
      <c r="G77" s="8">
        <v>3084</v>
      </c>
    </row>
    <row r="78" spans="1:7" x14ac:dyDescent="0.3">
      <c r="A78" s="6" t="s">
        <v>84</v>
      </c>
      <c r="B78" s="8">
        <v>63657</v>
      </c>
      <c r="C78" s="8">
        <v>2334</v>
      </c>
      <c r="D78" s="8">
        <v>63374</v>
      </c>
      <c r="E78" s="8">
        <v>574</v>
      </c>
      <c r="F78" s="8">
        <v>168241</v>
      </c>
      <c r="G78" s="8">
        <v>1556</v>
      </c>
    </row>
    <row r="79" spans="1:7" x14ac:dyDescent="0.3">
      <c r="A79" s="5" t="s">
        <v>85</v>
      </c>
      <c r="B79" s="7">
        <v>1115409</v>
      </c>
      <c r="C79" s="7">
        <v>359679</v>
      </c>
      <c r="D79" s="7">
        <v>449897</v>
      </c>
      <c r="E79" s="7">
        <v>73795</v>
      </c>
      <c r="F79" s="7">
        <v>1115560</v>
      </c>
      <c r="G79" s="7">
        <v>27016</v>
      </c>
    </row>
    <row r="80" spans="1:7" x14ac:dyDescent="0.3">
      <c r="A80" s="6" t="s">
        <v>86</v>
      </c>
      <c r="B80" s="8">
        <v>31443</v>
      </c>
      <c r="C80" s="8">
        <v>1060</v>
      </c>
      <c r="D80" s="8">
        <v>13085</v>
      </c>
      <c r="E80" s="8">
        <v>738</v>
      </c>
      <c r="F80" s="8">
        <v>87470</v>
      </c>
      <c r="G80" s="8">
        <v>644</v>
      </c>
    </row>
    <row r="81" spans="1:7" x14ac:dyDescent="0.3">
      <c r="A81" s="6" t="s">
        <v>87</v>
      </c>
      <c r="B81" s="8">
        <v>69486</v>
      </c>
      <c r="C81" s="8">
        <v>76981</v>
      </c>
      <c r="D81" s="8">
        <v>20646</v>
      </c>
      <c r="E81" s="8">
        <v>9614</v>
      </c>
      <c r="F81" s="8">
        <v>40431</v>
      </c>
      <c r="G81" s="8">
        <v>3143</v>
      </c>
    </row>
    <row r="82" spans="1:7" x14ac:dyDescent="0.3">
      <c r="A82" s="6" t="s">
        <v>88</v>
      </c>
      <c r="B82" s="8">
        <v>83801</v>
      </c>
      <c r="C82" s="8">
        <v>2086</v>
      </c>
      <c r="D82" s="8">
        <v>136826</v>
      </c>
      <c r="E82" s="8">
        <v>412</v>
      </c>
      <c r="F82" s="8">
        <v>236626</v>
      </c>
      <c r="G82" s="8">
        <v>2643</v>
      </c>
    </row>
    <row r="83" spans="1:7" x14ac:dyDescent="0.3">
      <c r="A83" s="6" t="s">
        <v>89</v>
      </c>
      <c r="B83" s="8">
        <v>30345</v>
      </c>
      <c r="C83" s="8">
        <v>76673</v>
      </c>
      <c r="D83" s="8">
        <v>19240</v>
      </c>
      <c r="E83" s="8">
        <v>7957</v>
      </c>
      <c r="F83" s="8">
        <v>29969</v>
      </c>
      <c r="G83" s="8">
        <v>3710</v>
      </c>
    </row>
    <row r="84" spans="1:7" x14ac:dyDescent="0.3">
      <c r="A84" s="6" t="s">
        <v>90</v>
      </c>
      <c r="B84" s="8">
        <v>208266</v>
      </c>
      <c r="C84" s="8">
        <v>3602</v>
      </c>
      <c r="D84" s="8">
        <v>37387</v>
      </c>
      <c r="E84" s="8">
        <v>10575</v>
      </c>
      <c r="F84" s="8">
        <v>90136</v>
      </c>
      <c r="G84" s="8">
        <v>2104</v>
      </c>
    </row>
    <row r="85" spans="1:7" x14ac:dyDescent="0.3">
      <c r="A85" s="6" t="s">
        <v>91</v>
      </c>
      <c r="B85" s="8">
        <v>298170</v>
      </c>
      <c r="C85" s="8">
        <v>24284</v>
      </c>
      <c r="D85" s="8">
        <v>51214</v>
      </c>
      <c r="E85" s="8">
        <v>13080</v>
      </c>
      <c r="F85" s="8">
        <v>71749</v>
      </c>
      <c r="G85" s="8">
        <v>2647</v>
      </c>
    </row>
    <row r="86" spans="1:7" x14ac:dyDescent="0.3">
      <c r="A86" s="6" t="s">
        <v>92</v>
      </c>
      <c r="B86" s="8">
        <v>20707</v>
      </c>
      <c r="C86" s="8">
        <v>97792</v>
      </c>
      <c r="D86" s="8">
        <v>11067</v>
      </c>
      <c r="E86" s="8">
        <v>8153</v>
      </c>
      <c r="F86" s="8">
        <v>27860</v>
      </c>
      <c r="G86" s="8">
        <v>3148</v>
      </c>
    </row>
    <row r="87" spans="1:7" x14ac:dyDescent="0.3">
      <c r="A87" s="6" t="s">
        <v>93</v>
      </c>
      <c r="B87" s="8">
        <v>35079</v>
      </c>
      <c r="C87" s="8">
        <v>14395</v>
      </c>
      <c r="D87" s="8">
        <v>34201</v>
      </c>
      <c r="E87" s="8">
        <v>2291</v>
      </c>
      <c r="F87" s="8">
        <v>104330</v>
      </c>
      <c r="G87" s="8">
        <v>1569</v>
      </c>
    </row>
    <row r="88" spans="1:7" x14ac:dyDescent="0.3">
      <c r="A88" s="6" t="s">
        <v>94</v>
      </c>
      <c r="B88" s="8">
        <v>16457</v>
      </c>
      <c r="C88" s="8">
        <v>605</v>
      </c>
      <c r="D88" s="8">
        <v>31051</v>
      </c>
      <c r="E88" s="8">
        <v>121</v>
      </c>
      <c r="F88" s="8">
        <v>132929</v>
      </c>
      <c r="G88" s="8">
        <v>1140</v>
      </c>
    </row>
    <row r="89" spans="1:7" x14ac:dyDescent="0.3">
      <c r="A89" s="6" t="s">
        <v>95</v>
      </c>
      <c r="B89" s="8">
        <v>53591</v>
      </c>
      <c r="C89" s="8">
        <v>1373</v>
      </c>
      <c r="D89" s="8">
        <v>9895</v>
      </c>
      <c r="E89" s="8">
        <v>3347</v>
      </c>
      <c r="F89" s="8">
        <v>119448</v>
      </c>
      <c r="G89" s="8">
        <v>992</v>
      </c>
    </row>
    <row r="90" spans="1:7" x14ac:dyDescent="0.3">
      <c r="A90" s="6" t="s">
        <v>96</v>
      </c>
      <c r="B90" s="8">
        <v>5458</v>
      </c>
      <c r="C90" s="8">
        <v>33916</v>
      </c>
      <c r="D90" s="8">
        <v>3093</v>
      </c>
      <c r="E90" s="8">
        <v>4131</v>
      </c>
      <c r="F90" s="8">
        <v>27441</v>
      </c>
      <c r="G90" s="8">
        <v>1565</v>
      </c>
    </row>
    <row r="91" spans="1:7" x14ac:dyDescent="0.3">
      <c r="A91" s="6" t="s">
        <v>97</v>
      </c>
      <c r="B91" s="8">
        <v>142946</v>
      </c>
      <c r="C91" s="8">
        <v>8887</v>
      </c>
      <c r="D91" s="8">
        <v>58287</v>
      </c>
      <c r="E91" s="8">
        <v>5360</v>
      </c>
      <c r="F91" s="8">
        <v>91073</v>
      </c>
      <c r="G91" s="8">
        <v>1987</v>
      </c>
    </row>
    <row r="92" spans="1:7" x14ac:dyDescent="0.3">
      <c r="A92" s="6" t="s">
        <v>98</v>
      </c>
      <c r="B92" s="8">
        <v>119659</v>
      </c>
      <c r="C92" s="8">
        <v>18025</v>
      </c>
      <c r="D92" s="8">
        <v>23905</v>
      </c>
      <c r="E92" s="8">
        <v>8017</v>
      </c>
      <c r="F92" s="8">
        <v>56097</v>
      </c>
      <c r="G92" s="8">
        <v>1724</v>
      </c>
    </row>
    <row r="93" spans="1:7" x14ac:dyDescent="0.3">
      <c r="A93" s="5" t="s">
        <v>99</v>
      </c>
      <c r="B93" s="7">
        <v>741409</v>
      </c>
      <c r="C93" s="7">
        <v>121411</v>
      </c>
      <c r="D93" s="7">
        <v>289164</v>
      </c>
      <c r="E93" s="7">
        <v>14260</v>
      </c>
      <c r="F93" s="7">
        <v>1830913</v>
      </c>
      <c r="G93" s="7">
        <v>18190</v>
      </c>
    </row>
    <row r="94" spans="1:7" x14ac:dyDescent="0.3">
      <c r="A94" s="6" t="s">
        <v>100</v>
      </c>
      <c r="B94" s="8">
        <v>127158</v>
      </c>
      <c r="C94" s="8">
        <v>2153</v>
      </c>
      <c r="D94" s="8">
        <v>20789</v>
      </c>
      <c r="E94" s="8">
        <v>2424</v>
      </c>
      <c r="F94" s="8">
        <v>107114</v>
      </c>
      <c r="G94" s="8">
        <v>1590</v>
      </c>
    </row>
    <row r="95" spans="1:7" x14ac:dyDescent="0.3">
      <c r="A95" s="6" t="s">
        <v>101</v>
      </c>
      <c r="B95" s="8">
        <v>143534</v>
      </c>
      <c r="C95" s="8">
        <v>1639</v>
      </c>
      <c r="D95" s="8">
        <v>61171</v>
      </c>
      <c r="E95" s="8">
        <v>1769</v>
      </c>
      <c r="F95" s="8">
        <v>276925</v>
      </c>
      <c r="G95" s="8">
        <v>2372</v>
      </c>
    </row>
    <row r="96" spans="1:7" x14ac:dyDescent="0.3">
      <c r="A96" s="6" t="s">
        <v>102</v>
      </c>
      <c r="B96" s="8">
        <v>12634</v>
      </c>
      <c r="C96" s="8">
        <v>21144</v>
      </c>
      <c r="D96" s="8">
        <v>10065</v>
      </c>
      <c r="E96" s="8">
        <v>1099</v>
      </c>
      <c r="F96" s="8">
        <v>74744</v>
      </c>
      <c r="G96" s="8">
        <v>1488</v>
      </c>
    </row>
    <row r="97" spans="1:7" x14ac:dyDescent="0.3">
      <c r="A97" s="6" t="s">
        <v>103</v>
      </c>
      <c r="B97" s="8">
        <v>19426</v>
      </c>
      <c r="C97" s="8">
        <v>119</v>
      </c>
      <c r="D97" s="8">
        <v>27923</v>
      </c>
      <c r="E97" s="8">
        <v>25</v>
      </c>
      <c r="F97" s="8">
        <v>281585</v>
      </c>
      <c r="G97" s="8">
        <v>838</v>
      </c>
    </row>
    <row r="98" spans="1:7" x14ac:dyDescent="0.3">
      <c r="A98" s="6" t="s">
        <v>104</v>
      </c>
      <c r="B98" s="8">
        <v>76714</v>
      </c>
      <c r="C98" s="8">
        <v>51408</v>
      </c>
      <c r="D98" s="8">
        <v>21592</v>
      </c>
      <c r="E98" s="8">
        <v>3455</v>
      </c>
      <c r="F98" s="8">
        <v>47449</v>
      </c>
      <c r="G98" s="8">
        <v>3049</v>
      </c>
    </row>
    <row r="99" spans="1:7" x14ac:dyDescent="0.3">
      <c r="A99" s="6" t="s">
        <v>105</v>
      </c>
      <c r="B99" s="8">
        <v>103230</v>
      </c>
      <c r="C99" s="8">
        <v>14695</v>
      </c>
      <c r="D99" s="8">
        <v>22209</v>
      </c>
      <c r="E99" s="8">
        <v>2291</v>
      </c>
      <c r="F99" s="8">
        <v>138661</v>
      </c>
      <c r="G99" s="8">
        <v>1461</v>
      </c>
    </row>
    <row r="100" spans="1:7" x14ac:dyDescent="0.3">
      <c r="A100" s="6" t="s">
        <v>106</v>
      </c>
      <c r="B100" s="8">
        <v>43146</v>
      </c>
      <c r="C100" s="8">
        <v>3367</v>
      </c>
      <c r="D100" s="8">
        <v>31015</v>
      </c>
      <c r="E100" s="8">
        <v>330</v>
      </c>
      <c r="F100" s="8">
        <v>164313</v>
      </c>
      <c r="G100" s="8">
        <v>1231</v>
      </c>
    </row>
    <row r="101" spans="1:7" x14ac:dyDescent="0.3">
      <c r="A101" s="6" t="s">
        <v>107</v>
      </c>
      <c r="B101" s="8">
        <v>52726</v>
      </c>
      <c r="C101" s="8">
        <v>425</v>
      </c>
      <c r="D101" s="8">
        <v>33149</v>
      </c>
      <c r="E101" s="8">
        <v>194</v>
      </c>
      <c r="F101" s="8">
        <v>144362</v>
      </c>
      <c r="G101" s="8">
        <v>1572</v>
      </c>
    </row>
    <row r="102" spans="1:7" x14ac:dyDescent="0.3">
      <c r="A102" s="6" t="s">
        <v>108</v>
      </c>
      <c r="B102" s="8">
        <v>100156</v>
      </c>
      <c r="C102" s="8">
        <v>2199</v>
      </c>
      <c r="D102" s="8">
        <v>29907</v>
      </c>
      <c r="E102" s="8">
        <v>1277</v>
      </c>
      <c r="F102" s="8">
        <v>262923</v>
      </c>
      <c r="G102" s="8">
        <v>2020</v>
      </c>
    </row>
    <row r="103" spans="1:7" x14ac:dyDescent="0.3">
      <c r="A103" s="6" t="s">
        <v>109</v>
      </c>
      <c r="B103" s="8">
        <v>38389</v>
      </c>
      <c r="C103" s="8">
        <v>20199</v>
      </c>
      <c r="D103" s="8">
        <v>16207</v>
      </c>
      <c r="E103" s="8">
        <v>1051</v>
      </c>
      <c r="F103" s="8">
        <v>70250</v>
      </c>
      <c r="G103" s="8">
        <v>1618</v>
      </c>
    </row>
    <row r="104" spans="1:7" x14ac:dyDescent="0.3">
      <c r="A104" s="6" t="s">
        <v>110</v>
      </c>
      <c r="B104" s="8">
        <v>9119</v>
      </c>
      <c r="C104" s="8">
        <v>2750</v>
      </c>
      <c r="D104" s="8">
        <v>3409</v>
      </c>
      <c r="E104" s="8">
        <v>110</v>
      </c>
      <c r="F104" s="8">
        <v>154647</v>
      </c>
      <c r="G104" s="8">
        <v>272</v>
      </c>
    </row>
    <row r="105" spans="1:7" x14ac:dyDescent="0.3">
      <c r="A105" s="6" t="s">
        <v>111</v>
      </c>
      <c r="B105" s="8">
        <v>15177</v>
      </c>
      <c r="C105" s="8">
        <v>1314</v>
      </c>
      <c r="D105" s="8">
        <v>11728</v>
      </c>
      <c r="E105" s="8">
        <v>235</v>
      </c>
      <c r="F105" s="8">
        <v>107939</v>
      </c>
      <c r="G105" s="8">
        <v>678</v>
      </c>
    </row>
    <row r="106" spans="1:7" x14ac:dyDescent="0.3">
      <c r="A106" s="5" t="s">
        <v>112</v>
      </c>
      <c r="B106" s="7">
        <v>108150</v>
      </c>
      <c r="C106" s="7">
        <v>187647</v>
      </c>
      <c r="D106" s="7">
        <v>63721</v>
      </c>
      <c r="E106" s="7">
        <v>16239</v>
      </c>
      <c r="F106" s="7">
        <v>289060</v>
      </c>
      <c r="G106" s="7">
        <v>6531</v>
      </c>
    </row>
    <row r="107" spans="1:7" x14ac:dyDescent="0.3">
      <c r="A107" s="6" t="s">
        <v>113</v>
      </c>
      <c r="B107" s="8">
        <v>23696</v>
      </c>
      <c r="C107" s="8">
        <v>22324</v>
      </c>
      <c r="D107" s="8">
        <v>18512</v>
      </c>
      <c r="E107" s="8">
        <v>1376</v>
      </c>
      <c r="F107" s="8">
        <v>69045</v>
      </c>
      <c r="G107" s="8">
        <v>1034</v>
      </c>
    </row>
    <row r="108" spans="1:7" x14ac:dyDescent="0.3">
      <c r="A108" s="6" t="s">
        <v>114</v>
      </c>
      <c r="B108" s="8">
        <v>11873</v>
      </c>
      <c r="C108" s="8">
        <v>3802</v>
      </c>
      <c r="D108" s="8">
        <v>17242</v>
      </c>
      <c r="E108" s="8">
        <v>83</v>
      </c>
      <c r="F108" s="8">
        <v>122109</v>
      </c>
      <c r="G108" s="8">
        <v>719</v>
      </c>
    </row>
    <row r="109" spans="1:7" x14ac:dyDescent="0.3">
      <c r="A109" s="6" t="s">
        <v>115</v>
      </c>
      <c r="B109" s="8">
        <v>902</v>
      </c>
      <c r="C109" s="8">
        <v>2795</v>
      </c>
      <c r="D109" s="8">
        <v>557</v>
      </c>
      <c r="E109" s="8">
        <v>224</v>
      </c>
      <c r="F109" s="8">
        <v>30581</v>
      </c>
      <c r="G109" s="8">
        <v>208</v>
      </c>
    </row>
    <row r="110" spans="1:7" x14ac:dyDescent="0.3">
      <c r="A110" s="6" t="s">
        <v>116</v>
      </c>
      <c r="B110" s="8">
        <v>42419</v>
      </c>
      <c r="C110" s="8">
        <v>33981</v>
      </c>
      <c r="D110" s="8">
        <v>13828</v>
      </c>
      <c r="E110" s="8">
        <v>6184</v>
      </c>
      <c r="F110" s="8">
        <v>41987</v>
      </c>
      <c r="G110" s="8">
        <v>1891</v>
      </c>
    </row>
    <row r="111" spans="1:7" x14ac:dyDescent="0.3">
      <c r="A111" s="6" t="s">
        <v>117</v>
      </c>
      <c r="B111" s="8">
        <v>6592</v>
      </c>
      <c r="C111" s="8">
        <v>43917</v>
      </c>
      <c r="D111" s="8">
        <v>5668</v>
      </c>
      <c r="E111" s="8">
        <v>2251</v>
      </c>
      <c r="F111" s="8">
        <v>13220</v>
      </c>
      <c r="G111" s="8">
        <v>758</v>
      </c>
    </row>
    <row r="112" spans="1:7" x14ac:dyDescent="0.3">
      <c r="A112" s="6" t="s">
        <v>118</v>
      </c>
      <c r="B112" s="8">
        <v>22669</v>
      </c>
      <c r="C112" s="8">
        <v>80827</v>
      </c>
      <c r="D112" s="8">
        <v>7914</v>
      </c>
      <c r="E112" s="8">
        <v>6121</v>
      </c>
      <c r="F112" s="8">
        <v>12118</v>
      </c>
      <c r="G112" s="8">
        <v>1921</v>
      </c>
    </row>
    <row r="113" spans="1:7" x14ac:dyDescent="0.3">
      <c r="A113" s="5" t="s">
        <v>119</v>
      </c>
      <c r="B113" s="7">
        <v>2178</v>
      </c>
      <c r="C113" s="7">
        <v>16735</v>
      </c>
      <c r="D113" s="7">
        <v>4758</v>
      </c>
      <c r="E113" s="7">
        <v>553</v>
      </c>
      <c r="F113" s="7">
        <v>36072</v>
      </c>
      <c r="G113" s="7">
        <v>1089</v>
      </c>
    </row>
    <row r="114" spans="1:7" x14ac:dyDescent="0.3">
      <c r="A114" s="6" t="s">
        <v>120</v>
      </c>
      <c r="B114" s="8">
        <v>335</v>
      </c>
      <c r="C114" s="8">
        <v>3281</v>
      </c>
      <c r="D114" s="8">
        <v>649</v>
      </c>
      <c r="E114" s="8">
        <v>71</v>
      </c>
      <c r="F114" s="8">
        <v>16862</v>
      </c>
      <c r="G114" s="8">
        <v>459</v>
      </c>
    </row>
    <row r="115" spans="1:7" x14ac:dyDescent="0.3">
      <c r="A115" s="6" t="s">
        <v>121</v>
      </c>
      <c r="B115" s="8">
        <v>1842</v>
      </c>
      <c r="C115" s="8">
        <v>13454</v>
      </c>
      <c r="D115" s="8">
        <v>4109</v>
      </c>
      <c r="E115" s="8">
        <v>483</v>
      </c>
      <c r="F115" s="8">
        <v>19210</v>
      </c>
      <c r="G115" s="8">
        <v>630</v>
      </c>
    </row>
    <row r="116" spans="1:7" x14ac:dyDescent="0.3">
      <c r="A116" s="5" t="s">
        <v>122</v>
      </c>
      <c r="B116" s="7">
        <v>65730</v>
      </c>
      <c r="C116" s="7">
        <v>27869</v>
      </c>
      <c r="D116" s="7">
        <v>3590</v>
      </c>
      <c r="E116" s="7">
        <v>8228</v>
      </c>
      <c r="F116" s="7">
        <v>49790</v>
      </c>
      <c r="G116" s="7">
        <v>3334</v>
      </c>
    </row>
    <row r="117" spans="1:7" x14ac:dyDescent="0.3">
      <c r="A117" s="6" t="s">
        <v>123</v>
      </c>
      <c r="B117" s="8">
        <v>17141</v>
      </c>
      <c r="C117" s="8">
        <v>6275</v>
      </c>
      <c r="D117" s="8">
        <v>573</v>
      </c>
      <c r="E117" s="8">
        <v>2741</v>
      </c>
      <c r="F117" s="8">
        <v>16324</v>
      </c>
      <c r="G117" s="8">
        <v>1257</v>
      </c>
    </row>
    <row r="118" spans="1:7" x14ac:dyDescent="0.3">
      <c r="A118" s="6" t="s">
        <v>124</v>
      </c>
      <c r="B118" s="8">
        <v>7615</v>
      </c>
      <c r="C118" s="8">
        <v>7818</v>
      </c>
      <c r="D118" s="8">
        <v>368</v>
      </c>
      <c r="E118" s="8">
        <v>2071</v>
      </c>
      <c r="F118" s="8">
        <v>8865</v>
      </c>
      <c r="G118" s="8">
        <v>376</v>
      </c>
    </row>
    <row r="119" spans="1:7" x14ac:dyDescent="0.3">
      <c r="A119" s="6" t="s">
        <v>125</v>
      </c>
      <c r="B119" s="8">
        <v>7333</v>
      </c>
      <c r="C119" s="8">
        <v>8396</v>
      </c>
      <c r="D119" s="8">
        <v>1315</v>
      </c>
      <c r="E119" s="8">
        <v>2169</v>
      </c>
      <c r="F119" s="8">
        <v>14021</v>
      </c>
      <c r="G119" s="8">
        <v>200</v>
      </c>
    </row>
    <row r="120" spans="1:7" x14ac:dyDescent="0.3">
      <c r="A120" s="6" t="s">
        <v>126</v>
      </c>
      <c r="B120" s="8">
        <v>27170</v>
      </c>
      <c r="C120" s="8">
        <v>4547</v>
      </c>
      <c r="D120" s="8">
        <v>1324</v>
      </c>
      <c r="E120" s="8">
        <v>1090</v>
      </c>
      <c r="F120" s="8">
        <v>10550</v>
      </c>
      <c r="G120" s="8">
        <v>1498</v>
      </c>
    </row>
    <row r="121" spans="1:7" x14ac:dyDescent="0.3">
      <c r="A121" s="6" t="s">
        <v>127</v>
      </c>
      <c r="B121" s="8">
        <v>6471</v>
      </c>
      <c r="C121" s="8">
        <v>833</v>
      </c>
      <c r="D121" s="8">
        <v>9</v>
      </c>
      <c r="E121" s="8">
        <v>157</v>
      </c>
      <c r="F121" s="8">
        <v>30</v>
      </c>
      <c r="G121" s="8">
        <v>3</v>
      </c>
    </row>
    <row r="122" spans="1:7" x14ac:dyDescent="0.3">
      <c r="A122" s="16" t="s">
        <v>128</v>
      </c>
      <c r="B122" s="16"/>
      <c r="C122" s="16"/>
      <c r="D122" s="16"/>
      <c r="E122" s="16"/>
      <c r="F122" s="16"/>
      <c r="G122" s="16"/>
    </row>
    <row r="123" spans="1:7" x14ac:dyDescent="0.3">
      <c r="A123" s="17" t="s">
        <v>129</v>
      </c>
      <c r="B123" s="13"/>
      <c r="C123" s="13"/>
      <c r="D123" s="13"/>
      <c r="E123" s="13"/>
      <c r="F123" s="13"/>
      <c r="G123" s="13"/>
    </row>
  </sheetData>
  <mergeCells count="5">
    <mergeCell ref="I1:K2"/>
    <mergeCell ref="A1:G1"/>
    <mergeCell ref="A3:G3"/>
    <mergeCell ref="A122:G122"/>
    <mergeCell ref="A123:G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23"/>
  <sheetViews>
    <sheetView workbookViewId="0">
      <selection sqref="A1:F1"/>
    </sheetView>
  </sheetViews>
  <sheetFormatPr baseColWidth="10" defaultRowHeight="15.75" x14ac:dyDescent="0.3"/>
  <cols>
    <col min="1" max="1" width="25.75" customWidth="1"/>
    <col min="2" max="2" width="12.75" customWidth="1"/>
    <col min="3" max="4" width="11.75" customWidth="1"/>
    <col min="5" max="5" width="9.75" customWidth="1"/>
    <col min="6" max="6" width="11.75" customWidth="1"/>
  </cols>
  <sheetData>
    <row r="1" spans="1:10" ht="15" customHeight="1" x14ac:dyDescent="0.3">
      <c r="A1" s="14" t="s">
        <v>9</v>
      </c>
      <c r="B1" s="13"/>
      <c r="C1" s="13"/>
      <c r="D1" s="13"/>
      <c r="E1" s="13"/>
      <c r="F1" s="13"/>
      <c r="H1" s="12" t="str">
        <f>HYPERLINK("#'sommaire'!A1", "Retour sommaire")</f>
        <v>Retour sommaire</v>
      </c>
      <c r="I1" s="13"/>
      <c r="J1" s="13"/>
    </row>
    <row r="2" spans="1:10" x14ac:dyDescent="0.3">
      <c r="H2" s="13"/>
      <c r="I2" s="13"/>
      <c r="J2" s="13"/>
    </row>
    <row r="3" spans="1:10" x14ac:dyDescent="0.3">
      <c r="A3" s="15" t="s">
        <v>5</v>
      </c>
      <c r="B3" s="13"/>
      <c r="C3" s="13"/>
      <c r="D3" s="13"/>
      <c r="E3" s="13"/>
      <c r="F3" s="13"/>
    </row>
    <row r="4" spans="1:10" ht="78.75" x14ac:dyDescent="0.3">
      <c r="A4" s="4" t="s">
        <v>6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144</v>
      </c>
    </row>
    <row r="5" spans="1:10" x14ac:dyDescent="0.3">
      <c r="A5" s="5" t="s">
        <v>11</v>
      </c>
      <c r="B5" s="7">
        <v>25433463</v>
      </c>
      <c r="C5" s="7">
        <v>1396620</v>
      </c>
      <c r="D5" s="7">
        <v>1645820</v>
      </c>
      <c r="E5" s="7">
        <v>532376</v>
      </c>
      <c r="F5" s="7">
        <v>1666544</v>
      </c>
    </row>
    <row r="6" spans="1:10" x14ac:dyDescent="0.3">
      <c r="A6" s="5" t="s">
        <v>12</v>
      </c>
      <c r="B6" s="7">
        <v>17521284</v>
      </c>
      <c r="C6" s="7">
        <v>1346090</v>
      </c>
      <c r="D6" s="7">
        <v>1587184</v>
      </c>
      <c r="E6" s="7">
        <v>510994</v>
      </c>
      <c r="F6" s="7">
        <v>1034579</v>
      </c>
    </row>
    <row r="7" spans="1:10" x14ac:dyDescent="0.3">
      <c r="A7" s="5" t="s">
        <v>13</v>
      </c>
      <c r="B7" s="7">
        <v>295922</v>
      </c>
      <c r="C7" s="7">
        <v>22352</v>
      </c>
      <c r="D7" s="7">
        <v>13730</v>
      </c>
      <c r="E7" s="7">
        <v>1762</v>
      </c>
      <c r="F7" s="7">
        <v>21439</v>
      </c>
    </row>
    <row r="8" spans="1:10" x14ac:dyDescent="0.3">
      <c r="A8" s="6" t="s">
        <v>14</v>
      </c>
      <c r="B8" s="8">
        <v>1081</v>
      </c>
      <c r="C8" s="8">
        <v>167</v>
      </c>
      <c r="D8" s="8">
        <v>53</v>
      </c>
      <c r="E8" s="8">
        <v>0</v>
      </c>
      <c r="F8" s="8">
        <v>285</v>
      </c>
    </row>
    <row r="9" spans="1:10" x14ac:dyDescent="0.3">
      <c r="A9" s="6" t="s">
        <v>15</v>
      </c>
      <c r="B9" s="8">
        <v>144240</v>
      </c>
      <c r="C9" s="8">
        <v>9560</v>
      </c>
      <c r="D9" s="8">
        <v>5620</v>
      </c>
      <c r="E9" s="8">
        <v>662</v>
      </c>
      <c r="F9" s="8">
        <v>11088</v>
      </c>
    </row>
    <row r="10" spans="1:10" x14ac:dyDescent="0.3">
      <c r="A10" s="6" t="s">
        <v>16</v>
      </c>
      <c r="B10" s="8">
        <v>73542</v>
      </c>
      <c r="C10" s="8">
        <v>4403</v>
      </c>
      <c r="D10" s="8">
        <v>3418</v>
      </c>
      <c r="E10" s="8">
        <v>521</v>
      </c>
      <c r="F10" s="8">
        <v>4744</v>
      </c>
    </row>
    <row r="11" spans="1:10" x14ac:dyDescent="0.3">
      <c r="A11" s="6" t="s">
        <v>17</v>
      </c>
      <c r="B11" s="8">
        <v>43206</v>
      </c>
      <c r="C11" s="8">
        <v>2703</v>
      </c>
      <c r="D11" s="8">
        <v>2241</v>
      </c>
      <c r="E11" s="8">
        <v>304</v>
      </c>
      <c r="F11" s="8">
        <v>2204</v>
      </c>
    </row>
    <row r="12" spans="1:10" x14ac:dyDescent="0.3">
      <c r="A12" s="6" t="s">
        <v>18</v>
      </c>
      <c r="B12" s="8">
        <v>2357</v>
      </c>
      <c r="C12" s="8">
        <v>951</v>
      </c>
      <c r="D12" s="8">
        <v>111</v>
      </c>
      <c r="E12" s="8">
        <v>2</v>
      </c>
      <c r="F12" s="8">
        <v>506</v>
      </c>
    </row>
    <row r="13" spans="1:10" x14ac:dyDescent="0.3">
      <c r="A13" s="6" t="s">
        <v>19</v>
      </c>
      <c r="B13" s="8">
        <v>1906</v>
      </c>
      <c r="C13" s="8">
        <v>734</v>
      </c>
      <c r="D13" s="8">
        <v>163</v>
      </c>
      <c r="E13" s="8">
        <v>71</v>
      </c>
      <c r="F13" s="8">
        <v>357</v>
      </c>
    </row>
    <row r="14" spans="1:10" x14ac:dyDescent="0.3">
      <c r="A14" s="6" t="s">
        <v>20</v>
      </c>
      <c r="B14" s="8">
        <v>3002</v>
      </c>
      <c r="C14" s="8">
        <v>1090</v>
      </c>
      <c r="D14" s="8">
        <v>485</v>
      </c>
      <c r="E14" s="8">
        <v>11</v>
      </c>
      <c r="F14" s="8">
        <v>570</v>
      </c>
    </row>
    <row r="15" spans="1:10" x14ac:dyDescent="0.3">
      <c r="A15" s="6" t="s">
        <v>21</v>
      </c>
      <c r="B15" s="8">
        <v>26588</v>
      </c>
      <c r="C15" s="8">
        <v>2743</v>
      </c>
      <c r="D15" s="8">
        <v>1639</v>
      </c>
      <c r="E15" s="8">
        <v>191</v>
      </c>
      <c r="F15" s="8">
        <v>1685</v>
      </c>
    </row>
    <row r="16" spans="1:10" x14ac:dyDescent="0.3">
      <c r="A16" s="5" t="s">
        <v>22</v>
      </c>
      <c r="B16" s="7">
        <v>999551</v>
      </c>
      <c r="C16" s="7">
        <v>73807</v>
      </c>
      <c r="D16" s="7">
        <v>74948</v>
      </c>
      <c r="E16" s="7">
        <v>284</v>
      </c>
      <c r="F16" s="7">
        <v>77009</v>
      </c>
    </row>
    <row r="17" spans="1:6" x14ac:dyDescent="0.3">
      <c r="A17" s="6" t="s">
        <v>23</v>
      </c>
      <c r="B17" s="8">
        <v>189010</v>
      </c>
      <c r="C17" s="8">
        <v>18388</v>
      </c>
      <c r="D17" s="8">
        <v>12382</v>
      </c>
      <c r="E17" s="8">
        <v>97</v>
      </c>
      <c r="F17" s="8">
        <v>11685</v>
      </c>
    </row>
    <row r="18" spans="1:6" x14ac:dyDescent="0.3">
      <c r="A18" s="6" t="s">
        <v>24</v>
      </c>
      <c r="B18" s="8">
        <v>75568</v>
      </c>
      <c r="C18" s="8">
        <v>5206</v>
      </c>
      <c r="D18" s="8">
        <v>5423</v>
      </c>
      <c r="E18" s="8">
        <v>0</v>
      </c>
      <c r="F18" s="8">
        <v>4237</v>
      </c>
    </row>
    <row r="19" spans="1:6" x14ac:dyDescent="0.3">
      <c r="A19" s="6" t="s">
        <v>25</v>
      </c>
      <c r="B19" s="8">
        <v>136272</v>
      </c>
      <c r="C19" s="8">
        <v>21685</v>
      </c>
      <c r="D19" s="8">
        <v>11837</v>
      </c>
      <c r="E19" s="8">
        <v>13</v>
      </c>
      <c r="F19" s="8">
        <v>16928</v>
      </c>
    </row>
    <row r="20" spans="1:6" x14ac:dyDescent="0.3">
      <c r="A20" s="6" t="s">
        <v>26</v>
      </c>
      <c r="B20" s="8">
        <v>164614</v>
      </c>
      <c r="C20" s="8">
        <v>8345</v>
      </c>
      <c r="D20" s="8">
        <v>11250</v>
      </c>
      <c r="E20" s="8">
        <v>18</v>
      </c>
      <c r="F20" s="8">
        <v>11893</v>
      </c>
    </row>
    <row r="21" spans="1:6" x14ac:dyDescent="0.3">
      <c r="A21" s="6" t="s">
        <v>27</v>
      </c>
      <c r="B21" s="8">
        <v>232724</v>
      </c>
      <c r="C21" s="8">
        <v>10174</v>
      </c>
      <c r="D21" s="8">
        <v>21129</v>
      </c>
      <c r="E21" s="8">
        <v>40</v>
      </c>
      <c r="F21" s="8">
        <v>16801</v>
      </c>
    </row>
    <row r="22" spans="1:6" x14ac:dyDescent="0.3">
      <c r="A22" s="6" t="s">
        <v>28</v>
      </c>
      <c r="B22" s="8">
        <v>201362</v>
      </c>
      <c r="C22" s="8">
        <v>10009</v>
      </c>
      <c r="D22" s="8">
        <v>12926</v>
      </c>
      <c r="E22" s="8">
        <v>115</v>
      </c>
      <c r="F22" s="8">
        <v>15466</v>
      </c>
    </row>
    <row r="23" spans="1:6" x14ac:dyDescent="0.3">
      <c r="A23" s="5" t="s">
        <v>29</v>
      </c>
      <c r="B23" s="7">
        <v>1783836</v>
      </c>
      <c r="C23" s="7">
        <v>110760</v>
      </c>
      <c r="D23" s="7">
        <v>36139</v>
      </c>
      <c r="E23" s="7">
        <v>701</v>
      </c>
      <c r="F23" s="7">
        <v>63262</v>
      </c>
    </row>
    <row r="24" spans="1:6" x14ac:dyDescent="0.3">
      <c r="A24" s="6" t="s">
        <v>30</v>
      </c>
      <c r="B24" s="8">
        <v>331880</v>
      </c>
      <c r="C24" s="8">
        <v>14022</v>
      </c>
      <c r="D24" s="8">
        <v>5320</v>
      </c>
      <c r="E24" s="8">
        <v>220</v>
      </c>
      <c r="F24" s="8">
        <v>8599</v>
      </c>
    </row>
    <row r="25" spans="1:6" x14ac:dyDescent="0.3">
      <c r="A25" s="6" t="s">
        <v>31</v>
      </c>
      <c r="B25" s="8">
        <v>238379</v>
      </c>
      <c r="C25" s="8">
        <v>13812</v>
      </c>
      <c r="D25" s="8">
        <v>3552</v>
      </c>
      <c r="E25" s="8">
        <v>62</v>
      </c>
      <c r="F25" s="8">
        <v>5193</v>
      </c>
    </row>
    <row r="26" spans="1:6" x14ac:dyDescent="0.3">
      <c r="A26" s="6" t="s">
        <v>32</v>
      </c>
      <c r="B26" s="8">
        <v>251273</v>
      </c>
      <c r="C26" s="8">
        <v>12589</v>
      </c>
      <c r="D26" s="8">
        <v>5057</v>
      </c>
      <c r="E26" s="8">
        <v>151</v>
      </c>
      <c r="F26" s="8">
        <v>8242</v>
      </c>
    </row>
    <row r="27" spans="1:6" x14ac:dyDescent="0.3">
      <c r="A27" s="6" t="s">
        <v>33</v>
      </c>
      <c r="B27" s="8">
        <v>242897</v>
      </c>
      <c r="C27" s="8">
        <v>20149</v>
      </c>
      <c r="D27" s="8">
        <v>4386</v>
      </c>
      <c r="E27" s="8">
        <v>79</v>
      </c>
      <c r="F27" s="8">
        <v>10250</v>
      </c>
    </row>
    <row r="28" spans="1:6" x14ac:dyDescent="0.3">
      <c r="A28" s="6" t="s">
        <v>34</v>
      </c>
      <c r="B28" s="8">
        <v>241798</v>
      </c>
      <c r="C28" s="8">
        <v>9593</v>
      </c>
      <c r="D28" s="8">
        <v>3354</v>
      </c>
      <c r="E28" s="8">
        <v>26</v>
      </c>
      <c r="F28" s="8">
        <v>7466</v>
      </c>
    </row>
    <row r="29" spans="1:6" x14ac:dyDescent="0.3">
      <c r="A29" s="6" t="s">
        <v>35</v>
      </c>
      <c r="B29" s="8">
        <v>210842</v>
      </c>
      <c r="C29" s="8">
        <v>27606</v>
      </c>
      <c r="D29" s="8">
        <v>7451</v>
      </c>
      <c r="E29" s="8">
        <v>160</v>
      </c>
      <c r="F29" s="8">
        <v>14472</v>
      </c>
    </row>
    <row r="30" spans="1:6" x14ac:dyDescent="0.3">
      <c r="A30" s="6" t="s">
        <v>36</v>
      </c>
      <c r="B30" s="8">
        <v>239104</v>
      </c>
      <c r="C30" s="8">
        <v>11768</v>
      </c>
      <c r="D30" s="8">
        <v>6485</v>
      </c>
      <c r="E30" s="8">
        <v>2</v>
      </c>
      <c r="F30" s="8">
        <v>7428</v>
      </c>
    </row>
    <row r="31" spans="1:6" x14ac:dyDescent="0.3">
      <c r="A31" s="6" t="s">
        <v>37</v>
      </c>
      <c r="B31" s="8">
        <v>27664</v>
      </c>
      <c r="C31" s="8">
        <v>1221</v>
      </c>
      <c r="D31" s="8">
        <v>534</v>
      </c>
      <c r="E31" s="8">
        <v>0</v>
      </c>
      <c r="F31" s="8">
        <v>1611</v>
      </c>
    </row>
    <row r="32" spans="1:6" x14ac:dyDescent="0.3">
      <c r="A32" s="5" t="s">
        <v>38</v>
      </c>
      <c r="B32" s="7">
        <v>440518</v>
      </c>
      <c r="C32" s="7">
        <v>119424</v>
      </c>
      <c r="D32" s="7">
        <v>27994</v>
      </c>
      <c r="E32" s="7">
        <v>3574</v>
      </c>
      <c r="F32" s="7">
        <v>32938</v>
      </c>
    </row>
    <row r="33" spans="1:6" x14ac:dyDescent="0.3">
      <c r="A33" s="6" t="s">
        <v>39</v>
      </c>
      <c r="B33" s="8">
        <v>56121</v>
      </c>
      <c r="C33" s="8">
        <v>26129</v>
      </c>
      <c r="D33" s="8">
        <v>5066</v>
      </c>
      <c r="E33" s="8">
        <v>207</v>
      </c>
      <c r="F33" s="8">
        <v>5314</v>
      </c>
    </row>
    <row r="34" spans="1:6" x14ac:dyDescent="0.3">
      <c r="A34" s="6" t="s">
        <v>40</v>
      </c>
      <c r="B34" s="8">
        <v>131496</v>
      </c>
      <c r="C34" s="8">
        <v>9121</v>
      </c>
      <c r="D34" s="8">
        <v>3762</v>
      </c>
      <c r="E34" s="8">
        <v>123</v>
      </c>
      <c r="F34" s="8">
        <v>7612</v>
      </c>
    </row>
    <row r="35" spans="1:6" x14ac:dyDescent="0.3">
      <c r="A35" s="6" t="s">
        <v>41</v>
      </c>
      <c r="B35" s="8">
        <v>36636</v>
      </c>
      <c r="C35" s="8">
        <v>41704</v>
      </c>
      <c r="D35" s="8">
        <v>9049</v>
      </c>
      <c r="E35" s="8">
        <v>2496</v>
      </c>
      <c r="F35" s="8">
        <v>6219</v>
      </c>
    </row>
    <row r="36" spans="1:6" x14ac:dyDescent="0.3">
      <c r="A36" s="6" t="s">
        <v>42</v>
      </c>
      <c r="B36" s="8">
        <v>107672</v>
      </c>
      <c r="C36" s="8">
        <v>27762</v>
      </c>
      <c r="D36" s="8">
        <v>5044</v>
      </c>
      <c r="E36" s="8">
        <v>53</v>
      </c>
      <c r="F36" s="8">
        <v>4728</v>
      </c>
    </row>
    <row r="37" spans="1:6" x14ac:dyDescent="0.3">
      <c r="A37" s="6" t="s">
        <v>43</v>
      </c>
      <c r="B37" s="8">
        <v>108593</v>
      </c>
      <c r="C37" s="8">
        <v>14710</v>
      </c>
      <c r="D37" s="8">
        <v>5073</v>
      </c>
      <c r="E37" s="8">
        <v>697</v>
      </c>
      <c r="F37" s="8">
        <v>9065</v>
      </c>
    </row>
    <row r="38" spans="1:6" x14ac:dyDescent="0.3">
      <c r="A38" s="5" t="s">
        <v>44</v>
      </c>
      <c r="B38" s="7">
        <v>488306</v>
      </c>
      <c r="C38" s="7">
        <v>61687</v>
      </c>
      <c r="D38" s="7">
        <v>29059</v>
      </c>
      <c r="E38" s="7">
        <v>2355</v>
      </c>
      <c r="F38" s="7">
        <v>43551</v>
      </c>
    </row>
    <row r="39" spans="1:6" x14ac:dyDescent="0.3">
      <c r="A39" s="6" t="s">
        <v>45</v>
      </c>
      <c r="B39" s="8">
        <v>150399</v>
      </c>
      <c r="C39" s="8">
        <v>12172</v>
      </c>
      <c r="D39" s="8">
        <v>5806</v>
      </c>
      <c r="E39" s="8">
        <v>337</v>
      </c>
      <c r="F39" s="8">
        <v>10650</v>
      </c>
    </row>
    <row r="40" spans="1:6" x14ac:dyDescent="0.3">
      <c r="A40" s="6" t="s">
        <v>46</v>
      </c>
      <c r="B40" s="8">
        <v>63567</v>
      </c>
      <c r="C40" s="8">
        <v>14573</v>
      </c>
      <c r="D40" s="8">
        <v>6211</v>
      </c>
      <c r="E40" s="8">
        <v>564</v>
      </c>
      <c r="F40" s="8">
        <v>9766</v>
      </c>
    </row>
    <row r="41" spans="1:6" x14ac:dyDescent="0.3">
      <c r="A41" s="6" t="s">
        <v>47</v>
      </c>
      <c r="B41" s="8">
        <v>135511</v>
      </c>
      <c r="C41" s="8">
        <v>6945</v>
      </c>
      <c r="D41" s="8">
        <v>4143</v>
      </c>
      <c r="E41" s="8">
        <v>9</v>
      </c>
      <c r="F41" s="8">
        <v>6081</v>
      </c>
    </row>
    <row r="42" spans="1:6" x14ac:dyDescent="0.3">
      <c r="A42" s="6" t="s">
        <v>48</v>
      </c>
      <c r="B42" s="8">
        <v>70846</v>
      </c>
      <c r="C42" s="8">
        <v>17277</v>
      </c>
      <c r="D42" s="8">
        <v>7638</v>
      </c>
      <c r="E42" s="8">
        <v>922</v>
      </c>
      <c r="F42" s="8">
        <v>7231</v>
      </c>
    </row>
    <row r="43" spans="1:6" x14ac:dyDescent="0.3">
      <c r="A43" s="6" t="s">
        <v>49</v>
      </c>
      <c r="B43" s="8">
        <v>67984</v>
      </c>
      <c r="C43" s="8">
        <v>10719</v>
      </c>
      <c r="D43" s="8">
        <v>5260</v>
      </c>
      <c r="E43" s="8">
        <v>523</v>
      </c>
      <c r="F43" s="8">
        <v>9823</v>
      </c>
    </row>
    <row r="44" spans="1:6" x14ac:dyDescent="0.3">
      <c r="A44" s="5" t="s">
        <v>50</v>
      </c>
      <c r="B44" s="7">
        <v>1990512</v>
      </c>
      <c r="C44" s="7">
        <v>78142</v>
      </c>
      <c r="D44" s="7">
        <v>49039</v>
      </c>
      <c r="E44" s="7">
        <v>726</v>
      </c>
      <c r="F44" s="7">
        <v>80275</v>
      </c>
    </row>
    <row r="45" spans="1:6" x14ac:dyDescent="0.3">
      <c r="A45" s="6" t="s">
        <v>51</v>
      </c>
      <c r="B45" s="8">
        <v>162295</v>
      </c>
      <c r="C45" s="8">
        <v>9143</v>
      </c>
      <c r="D45" s="8">
        <v>2916</v>
      </c>
      <c r="E45" s="8">
        <v>76</v>
      </c>
      <c r="F45" s="8">
        <v>5250</v>
      </c>
    </row>
    <row r="46" spans="1:6" x14ac:dyDescent="0.3">
      <c r="A46" s="6" t="s">
        <v>52</v>
      </c>
      <c r="B46" s="8">
        <v>152292</v>
      </c>
      <c r="C46" s="8">
        <v>5611</v>
      </c>
      <c r="D46" s="8">
        <v>5519</v>
      </c>
      <c r="E46" s="8">
        <v>143</v>
      </c>
      <c r="F46" s="8">
        <v>10389</v>
      </c>
    </row>
    <row r="47" spans="1:6" x14ac:dyDescent="0.3">
      <c r="A47" s="6" t="s">
        <v>53</v>
      </c>
      <c r="B47" s="8">
        <v>166533</v>
      </c>
      <c r="C47" s="8">
        <v>7576</v>
      </c>
      <c r="D47" s="8">
        <v>6859</v>
      </c>
      <c r="E47" s="8">
        <v>87</v>
      </c>
      <c r="F47" s="8">
        <v>12652</v>
      </c>
    </row>
    <row r="48" spans="1:6" x14ac:dyDescent="0.3">
      <c r="A48" s="6" t="s">
        <v>54</v>
      </c>
      <c r="B48" s="8">
        <v>254567</v>
      </c>
      <c r="C48" s="8">
        <v>7586</v>
      </c>
      <c r="D48" s="8">
        <v>3866</v>
      </c>
      <c r="E48" s="8">
        <v>43</v>
      </c>
      <c r="F48" s="8">
        <v>5561</v>
      </c>
    </row>
    <row r="49" spans="1:6" x14ac:dyDescent="0.3">
      <c r="A49" s="6" t="s">
        <v>55</v>
      </c>
      <c r="B49" s="8">
        <v>181858</v>
      </c>
      <c r="C49" s="8">
        <v>7805</v>
      </c>
      <c r="D49" s="8">
        <v>4590</v>
      </c>
      <c r="E49" s="8">
        <v>59</v>
      </c>
      <c r="F49" s="8">
        <v>8073</v>
      </c>
    </row>
    <row r="50" spans="1:6" x14ac:dyDescent="0.3">
      <c r="A50" s="6" t="s">
        <v>56</v>
      </c>
      <c r="B50" s="8">
        <v>234175</v>
      </c>
      <c r="C50" s="8">
        <v>6934</v>
      </c>
      <c r="D50" s="8">
        <v>4615</v>
      </c>
      <c r="E50" s="8">
        <v>88</v>
      </c>
      <c r="F50" s="8">
        <v>6720</v>
      </c>
    </row>
    <row r="51" spans="1:6" x14ac:dyDescent="0.3">
      <c r="A51" s="6" t="s">
        <v>57</v>
      </c>
      <c r="B51" s="8">
        <v>196195</v>
      </c>
      <c r="C51" s="8">
        <v>12297</v>
      </c>
      <c r="D51" s="8">
        <v>8829</v>
      </c>
      <c r="E51" s="8">
        <v>20</v>
      </c>
      <c r="F51" s="8">
        <v>11870</v>
      </c>
    </row>
    <row r="52" spans="1:6" x14ac:dyDescent="0.3">
      <c r="A52" s="6" t="s">
        <v>58</v>
      </c>
      <c r="B52" s="8">
        <v>189360</v>
      </c>
      <c r="C52" s="8">
        <v>7938</v>
      </c>
      <c r="D52" s="8">
        <v>3121</v>
      </c>
      <c r="E52" s="8">
        <v>36</v>
      </c>
      <c r="F52" s="8">
        <v>9530</v>
      </c>
    </row>
    <row r="53" spans="1:6" x14ac:dyDescent="0.3">
      <c r="A53" s="6" t="s">
        <v>59</v>
      </c>
      <c r="B53" s="8">
        <v>151504</v>
      </c>
      <c r="C53" s="8">
        <v>4662</v>
      </c>
      <c r="D53" s="8">
        <v>3658</v>
      </c>
      <c r="E53" s="8">
        <v>86</v>
      </c>
      <c r="F53" s="8">
        <v>5413</v>
      </c>
    </row>
    <row r="54" spans="1:6" x14ac:dyDescent="0.3">
      <c r="A54" s="6" t="s">
        <v>60</v>
      </c>
      <c r="B54" s="8">
        <v>301732</v>
      </c>
      <c r="C54" s="8">
        <v>8590</v>
      </c>
      <c r="D54" s="8">
        <v>5067</v>
      </c>
      <c r="E54" s="8">
        <v>86</v>
      </c>
      <c r="F54" s="8">
        <v>4817</v>
      </c>
    </row>
    <row r="55" spans="1:6" x14ac:dyDescent="0.3">
      <c r="A55" s="5" t="s">
        <v>61</v>
      </c>
      <c r="B55" s="7">
        <v>397818</v>
      </c>
      <c r="C55" s="7">
        <v>138601</v>
      </c>
      <c r="D55" s="7">
        <v>36138</v>
      </c>
      <c r="E55" s="7">
        <v>1233</v>
      </c>
      <c r="F55" s="7">
        <v>96070</v>
      </c>
    </row>
    <row r="56" spans="1:6" x14ac:dyDescent="0.3">
      <c r="A56" s="6" t="s">
        <v>62</v>
      </c>
      <c r="B56" s="8">
        <v>70592</v>
      </c>
      <c r="C56" s="8">
        <v>34251</v>
      </c>
      <c r="D56" s="8">
        <v>9310</v>
      </c>
      <c r="E56" s="8">
        <v>288</v>
      </c>
      <c r="F56" s="8">
        <v>45427</v>
      </c>
    </row>
    <row r="57" spans="1:6" x14ac:dyDescent="0.3">
      <c r="A57" s="6" t="s">
        <v>63</v>
      </c>
      <c r="B57" s="8">
        <v>104462</v>
      </c>
      <c r="C57" s="8">
        <v>29887</v>
      </c>
      <c r="D57" s="8">
        <v>8280</v>
      </c>
      <c r="E57" s="8">
        <v>196</v>
      </c>
      <c r="F57" s="8">
        <v>16471</v>
      </c>
    </row>
    <row r="58" spans="1:6" x14ac:dyDescent="0.3">
      <c r="A58" s="6" t="s">
        <v>64</v>
      </c>
      <c r="B58" s="8">
        <v>45468</v>
      </c>
      <c r="C58" s="8">
        <v>22562</v>
      </c>
      <c r="D58" s="8">
        <v>3926</v>
      </c>
      <c r="E58" s="8">
        <v>58</v>
      </c>
      <c r="F58" s="8">
        <v>6948</v>
      </c>
    </row>
    <row r="59" spans="1:6" x14ac:dyDescent="0.3">
      <c r="A59" s="6" t="s">
        <v>65</v>
      </c>
      <c r="B59" s="8">
        <v>127170</v>
      </c>
      <c r="C59" s="8">
        <v>21995</v>
      </c>
      <c r="D59" s="8">
        <v>6299</v>
      </c>
      <c r="E59" s="8">
        <v>72</v>
      </c>
      <c r="F59" s="8">
        <v>7896</v>
      </c>
    </row>
    <row r="60" spans="1:6" x14ac:dyDescent="0.3">
      <c r="A60" s="6" t="s">
        <v>66</v>
      </c>
      <c r="B60" s="8">
        <v>50127</v>
      </c>
      <c r="C60" s="8">
        <v>29905</v>
      </c>
      <c r="D60" s="8">
        <v>8322</v>
      </c>
      <c r="E60" s="8">
        <v>619</v>
      </c>
      <c r="F60" s="8">
        <v>19328</v>
      </c>
    </row>
    <row r="61" spans="1:6" x14ac:dyDescent="0.3">
      <c r="A61" s="5" t="s">
        <v>67</v>
      </c>
      <c r="B61" s="7">
        <v>439391</v>
      </c>
      <c r="C61" s="7">
        <v>114124</v>
      </c>
      <c r="D61" s="7">
        <v>61213</v>
      </c>
      <c r="E61" s="7">
        <v>4861</v>
      </c>
      <c r="F61" s="7">
        <v>37984</v>
      </c>
    </row>
    <row r="62" spans="1:6" x14ac:dyDescent="0.3">
      <c r="A62" s="6" t="s">
        <v>68</v>
      </c>
      <c r="B62" s="8">
        <v>112455</v>
      </c>
      <c r="C62" s="8">
        <v>29574</v>
      </c>
      <c r="D62" s="8">
        <v>11807</v>
      </c>
      <c r="E62" s="8">
        <v>729</v>
      </c>
      <c r="F62" s="8">
        <v>5892</v>
      </c>
    </row>
    <row r="63" spans="1:6" x14ac:dyDescent="0.3">
      <c r="A63" s="6" t="s">
        <v>69</v>
      </c>
      <c r="B63" s="8">
        <v>106826</v>
      </c>
      <c r="C63" s="8">
        <v>30659</v>
      </c>
      <c r="D63" s="8">
        <v>27085</v>
      </c>
      <c r="E63" s="8">
        <v>2149</v>
      </c>
      <c r="F63" s="8">
        <v>6746</v>
      </c>
    </row>
    <row r="64" spans="1:6" x14ac:dyDescent="0.3">
      <c r="A64" s="6" t="s">
        <v>70</v>
      </c>
      <c r="B64" s="8">
        <v>78309</v>
      </c>
      <c r="C64" s="8">
        <v>27150</v>
      </c>
      <c r="D64" s="8">
        <v>7126</v>
      </c>
      <c r="E64" s="8">
        <v>308</v>
      </c>
      <c r="F64" s="8">
        <v>10458</v>
      </c>
    </row>
    <row r="65" spans="1:6" x14ac:dyDescent="0.3">
      <c r="A65" s="6" t="s">
        <v>71</v>
      </c>
      <c r="B65" s="8">
        <v>141801</v>
      </c>
      <c r="C65" s="8">
        <v>26741</v>
      </c>
      <c r="D65" s="8">
        <v>15195</v>
      </c>
      <c r="E65" s="8">
        <v>1675</v>
      </c>
      <c r="F65" s="8">
        <v>14889</v>
      </c>
    </row>
    <row r="66" spans="1:6" x14ac:dyDescent="0.3">
      <c r="A66" s="5" t="s">
        <v>72</v>
      </c>
      <c r="B66" s="7">
        <v>3006304</v>
      </c>
      <c r="C66" s="7">
        <v>208338</v>
      </c>
      <c r="D66" s="7">
        <v>209196</v>
      </c>
      <c r="E66" s="7">
        <v>20353</v>
      </c>
      <c r="F66" s="7">
        <v>157294</v>
      </c>
    </row>
    <row r="67" spans="1:6" x14ac:dyDescent="0.3">
      <c r="A67" s="6" t="s">
        <v>73</v>
      </c>
      <c r="B67" s="8">
        <v>136331</v>
      </c>
      <c r="C67" s="8">
        <v>14943</v>
      </c>
      <c r="D67" s="8">
        <v>7708</v>
      </c>
      <c r="E67" s="8">
        <v>140</v>
      </c>
      <c r="F67" s="8">
        <v>5876</v>
      </c>
    </row>
    <row r="68" spans="1:6" x14ac:dyDescent="0.3">
      <c r="A68" s="6" t="s">
        <v>74</v>
      </c>
      <c r="B68" s="8">
        <v>116357</v>
      </c>
      <c r="C68" s="8">
        <v>9628</v>
      </c>
      <c r="D68" s="8">
        <v>13199</v>
      </c>
      <c r="E68" s="8">
        <v>725</v>
      </c>
      <c r="F68" s="8">
        <v>18884</v>
      </c>
    </row>
    <row r="69" spans="1:6" x14ac:dyDescent="0.3">
      <c r="A69" s="6" t="s">
        <v>75</v>
      </c>
      <c r="B69" s="8">
        <v>281346</v>
      </c>
      <c r="C69" s="8">
        <v>16786</v>
      </c>
      <c r="D69" s="8">
        <v>9479</v>
      </c>
      <c r="E69" s="8">
        <v>287</v>
      </c>
      <c r="F69" s="8">
        <v>9676</v>
      </c>
    </row>
    <row r="70" spans="1:6" x14ac:dyDescent="0.3">
      <c r="A70" s="6" t="s">
        <v>76</v>
      </c>
      <c r="B70" s="8">
        <v>172722</v>
      </c>
      <c r="C70" s="8">
        <v>26957</v>
      </c>
      <c r="D70" s="8">
        <v>6764</v>
      </c>
      <c r="E70" s="8">
        <v>80</v>
      </c>
      <c r="F70" s="8">
        <v>7811</v>
      </c>
    </row>
    <row r="71" spans="1:6" x14ac:dyDescent="0.3">
      <c r="A71" s="6" t="s">
        <v>77</v>
      </c>
      <c r="B71" s="8">
        <v>434052</v>
      </c>
      <c r="C71" s="8">
        <v>20818</v>
      </c>
      <c r="D71" s="8">
        <v>18442</v>
      </c>
      <c r="E71" s="8">
        <v>843</v>
      </c>
      <c r="F71" s="8">
        <v>10655</v>
      </c>
    </row>
    <row r="72" spans="1:6" x14ac:dyDescent="0.3">
      <c r="A72" s="6" t="s">
        <v>78</v>
      </c>
      <c r="B72" s="8">
        <v>522938</v>
      </c>
      <c r="C72" s="8">
        <v>17000</v>
      </c>
      <c r="D72" s="8">
        <v>21278</v>
      </c>
      <c r="E72" s="8">
        <v>3958</v>
      </c>
      <c r="F72" s="8">
        <v>40414</v>
      </c>
    </row>
    <row r="73" spans="1:6" x14ac:dyDescent="0.3">
      <c r="A73" s="6" t="s">
        <v>79</v>
      </c>
      <c r="B73" s="8">
        <v>594244</v>
      </c>
      <c r="C73" s="8">
        <v>9531</v>
      </c>
      <c r="D73" s="8">
        <v>9312</v>
      </c>
      <c r="E73" s="8">
        <v>2735</v>
      </c>
      <c r="F73" s="8">
        <v>20362</v>
      </c>
    </row>
    <row r="74" spans="1:6" x14ac:dyDescent="0.3">
      <c r="A74" s="6" t="s">
        <v>80</v>
      </c>
      <c r="B74" s="8">
        <v>148662</v>
      </c>
      <c r="C74" s="8">
        <v>13476</v>
      </c>
      <c r="D74" s="8">
        <v>9685</v>
      </c>
      <c r="E74" s="8">
        <v>235</v>
      </c>
      <c r="F74" s="8">
        <v>9351</v>
      </c>
    </row>
    <row r="75" spans="1:6" x14ac:dyDescent="0.3">
      <c r="A75" s="6" t="s">
        <v>81</v>
      </c>
      <c r="B75" s="8">
        <v>251720</v>
      </c>
      <c r="C75" s="8">
        <v>16710</v>
      </c>
      <c r="D75" s="8">
        <v>90218</v>
      </c>
      <c r="E75" s="8">
        <v>11031</v>
      </c>
      <c r="F75" s="8">
        <v>9623</v>
      </c>
    </row>
    <row r="76" spans="1:6" x14ac:dyDescent="0.3">
      <c r="A76" s="6" t="s">
        <v>82</v>
      </c>
      <c r="B76" s="8">
        <v>58108</v>
      </c>
      <c r="C76" s="8">
        <v>21854</v>
      </c>
      <c r="D76" s="8">
        <v>4316</v>
      </c>
      <c r="E76" s="8">
        <v>146</v>
      </c>
      <c r="F76" s="8">
        <v>7064</v>
      </c>
    </row>
    <row r="77" spans="1:6" x14ac:dyDescent="0.3">
      <c r="A77" s="6" t="s">
        <v>83</v>
      </c>
      <c r="B77" s="8">
        <v>127836</v>
      </c>
      <c r="C77" s="8">
        <v>15116</v>
      </c>
      <c r="D77" s="8">
        <v>9995</v>
      </c>
      <c r="E77" s="8">
        <v>96</v>
      </c>
      <c r="F77" s="8">
        <v>7796</v>
      </c>
    </row>
    <row r="78" spans="1:6" x14ac:dyDescent="0.3">
      <c r="A78" s="6" t="s">
        <v>84</v>
      </c>
      <c r="B78" s="8">
        <v>161988</v>
      </c>
      <c r="C78" s="8">
        <v>25520</v>
      </c>
      <c r="D78" s="8">
        <v>8800</v>
      </c>
      <c r="E78" s="8">
        <v>77</v>
      </c>
      <c r="F78" s="8">
        <v>9780</v>
      </c>
    </row>
    <row r="79" spans="1:6" x14ac:dyDescent="0.3">
      <c r="A79" s="5" t="s">
        <v>85</v>
      </c>
      <c r="B79" s="7">
        <v>2752611</v>
      </c>
      <c r="C79" s="7">
        <v>164016</v>
      </c>
      <c r="D79" s="7">
        <v>477720</v>
      </c>
      <c r="E79" s="7">
        <v>55528</v>
      </c>
      <c r="F79" s="7">
        <v>150187</v>
      </c>
    </row>
    <row r="80" spans="1:6" x14ac:dyDescent="0.3">
      <c r="A80" s="6" t="s">
        <v>86</v>
      </c>
      <c r="B80" s="8">
        <v>251430</v>
      </c>
      <c r="C80" s="8">
        <v>9766</v>
      </c>
      <c r="D80" s="8">
        <v>62780</v>
      </c>
      <c r="E80" s="8">
        <v>5111</v>
      </c>
      <c r="F80" s="8">
        <v>5750</v>
      </c>
    </row>
    <row r="81" spans="1:6" x14ac:dyDescent="0.3">
      <c r="A81" s="6" t="s">
        <v>87</v>
      </c>
      <c r="B81" s="8">
        <v>273957</v>
      </c>
      <c r="C81" s="8">
        <v>11167</v>
      </c>
      <c r="D81" s="8">
        <v>63368</v>
      </c>
      <c r="E81" s="8">
        <v>3891</v>
      </c>
      <c r="F81" s="8">
        <v>20768</v>
      </c>
    </row>
    <row r="82" spans="1:6" x14ac:dyDescent="0.3">
      <c r="A82" s="6" t="s">
        <v>88</v>
      </c>
      <c r="B82" s="8">
        <v>292673</v>
      </c>
      <c r="C82" s="8">
        <v>30113</v>
      </c>
      <c r="D82" s="8">
        <v>29488</v>
      </c>
      <c r="E82" s="8">
        <v>1103</v>
      </c>
      <c r="F82" s="8">
        <v>10005</v>
      </c>
    </row>
    <row r="83" spans="1:6" x14ac:dyDescent="0.3">
      <c r="A83" s="6" t="s">
        <v>89</v>
      </c>
      <c r="B83" s="8">
        <v>281508</v>
      </c>
      <c r="C83" s="8">
        <v>12177</v>
      </c>
      <c r="D83" s="8">
        <v>39491</v>
      </c>
      <c r="E83" s="8">
        <v>1558</v>
      </c>
      <c r="F83" s="8">
        <v>22114</v>
      </c>
    </row>
    <row r="84" spans="1:6" x14ac:dyDescent="0.3">
      <c r="A84" s="6" t="s">
        <v>90</v>
      </c>
      <c r="B84" s="8">
        <v>140202</v>
      </c>
      <c r="C84" s="8">
        <v>13655</v>
      </c>
      <c r="D84" s="8">
        <v>18625</v>
      </c>
      <c r="E84" s="8">
        <v>2383</v>
      </c>
      <c r="F84" s="8">
        <v>11310</v>
      </c>
    </row>
    <row r="85" spans="1:6" x14ac:dyDescent="0.3">
      <c r="A85" s="6" t="s">
        <v>91</v>
      </c>
      <c r="B85" s="8">
        <v>93843</v>
      </c>
      <c r="C85" s="8">
        <v>16107</v>
      </c>
      <c r="D85" s="8">
        <v>7039</v>
      </c>
      <c r="E85" s="8">
        <v>5</v>
      </c>
      <c r="F85" s="8">
        <v>9209</v>
      </c>
    </row>
    <row r="86" spans="1:6" x14ac:dyDescent="0.3">
      <c r="A86" s="6" t="s">
        <v>92</v>
      </c>
      <c r="B86" s="8">
        <v>286021</v>
      </c>
      <c r="C86" s="8">
        <v>11806</v>
      </c>
      <c r="D86" s="8">
        <v>56832</v>
      </c>
      <c r="E86" s="8">
        <v>3433</v>
      </c>
      <c r="F86" s="8">
        <v>28228</v>
      </c>
    </row>
    <row r="87" spans="1:6" x14ac:dyDescent="0.3">
      <c r="A87" s="6" t="s">
        <v>93</v>
      </c>
      <c r="B87" s="8">
        <v>252624</v>
      </c>
      <c r="C87" s="8">
        <v>15687</v>
      </c>
      <c r="D87" s="8">
        <v>18865</v>
      </c>
      <c r="E87" s="8">
        <v>177</v>
      </c>
      <c r="F87" s="8">
        <v>4254</v>
      </c>
    </row>
    <row r="88" spans="1:6" x14ac:dyDescent="0.3">
      <c r="A88" s="6" t="s">
        <v>94</v>
      </c>
      <c r="B88" s="8">
        <v>256909</v>
      </c>
      <c r="C88" s="8">
        <v>7371</v>
      </c>
      <c r="D88" s="8">
        <v>46422</v>
      </c>
      <c r="E88" s="8">
        <v>1950</v>
      </c>
      <c r="F88" s="8">
        <v>5514</v>
      </c>
    </row>
    <row r="89" spans="1:6" x14ac:dyDescent="0.3">
      <c r="A89" s="6" t="s">
        <v>95</v>
      </c>
      <c r="B89" s="8">
        <v>153581</v>
      </c>
      <c r="C89" s="8">
        <v>6567</v>
      </c>
      <c r="D89" s="8">
        <v>47617</v>
      </c>
      <c r="E89" s="8">
        <v>20318</v>
      </c>
      <c r="F89" s="8">
        <v>6394</v>
      </c>
    </row>
    <row r="90" spans="1:6" x14ac:dyDescent="0.3">
      <c r="A90" s="6" t="s">
        <v>96</v>
      </c>
      <c r="B90" s="8">
        <v>199225</v>
      </c>
      <c r="C90" s="8">
        <v>5759</v>
      </c>
      <c r="D90" s="8">
        <v>73451</v>
      </c>
      <c r="E90" s="8">
        <v>15376</v>
      </c>
      <c r="F90" s="8">
        <v>10724</v>
      </c>
    </row>
    <row r="91" spans="1:6" x14ac:dyDescent="0.3">
      <c r="A91" s="6" t="s">
        <v>97</v>
      </c>
      <c r="B91" s="8">
        <v>187032</v>
      </c>
      <c r="C91" s="8">
        <v>13825</v>
      </c>
      <c r="D91" s="8">
        <v>7287</v>
      </c>
      <c r="E91" s="8">
        <v>217</v>
      </c>
      <c r="F91" s="8">
        <v>8402</v>
      </c>
    </row>
    <row r="92" spans="1:6" x14ac:dyDescent="0.3">
      <c r="A92" s="6" t="s">
        <v>98</v>
      </c>
      <c r="B92" s="8">
        <v>83605</v>
      </c>
      <c r="C92" s="8">
        <v>10017</v>
      </c>
      <c r="D92" s="8">
        <v>6454</v>
      </c>
      <c r="E92" s="8">
        <v>6</v>
      </c>
      <c r="F92" s="8">
        <v>7514</v>
      </c>
    </row>
    <row r="93" spans="1:6" x14ac:dyDescent="0.3">
      <c r="A93" s="5" t="s">
        <v>99</v>
      </c>
      <c r="B93" s="7">
        <v>2673780</v>
      </c>
      <c r="C93" s="7">
        <v>195220</v>
      </c>
      <c r="D93" s="7">
        <v>231007</v>
      </c>
      <c r="E93" s="7">
        <v>203220</v>
      </c>
      <c r="F93" s="7">
        <v>153115</v>
      </c>
    </row>
    <row r="94" spans="1:6" x14ac:dyDescent="0.3">
      <c r="A94" s="6" t="s">
        <v>100</v>
      </c>
      <c r="B94" s="8">
        <v>210174</v>
      </c>
      <c r="C94" s="8">
        <v>17706</v>
      </c>
      <c r="D94" s="8">
        <v>6614</v>
      </c>
      <c r="E94" s="8">
        <v>486</v>
      </c>
      <c r="F94" s="8">
        <v>20509</v>
      </c>
    </row>
    <row r="95" spans="1:6" x14ac:dyDescent="0.3">
      <c r="A95" s="6" t="s">
        <v>101</v>
      </c>
      <c r="B95" s="8">
        <v>145287</v>
      </c>
      <c r="C95" s="8">
        <v>32328</v>
      </c>
      <c r="D95" s="8">
        <v>8050</v>
      </c>
      <c r="E95" s="8">
        <v>92</v>
      </c>
      <c r="F95" s="8">
        <v>11032</v>
      </c>
    </row>
    <row r="96" spans="1:6" x14ac:dyDescent="0.3">
      <c r="A96" s="6" t="s">
        <v>102</v>
      </c>
      <c r="B96" s="8">
        <v>327125</v>
      </c>
      <c r="C96" s="8">
        <v>10772</v>
      </c>
      <c r="D96" s="8">
        <v>44314</v>
      </c>
      <c r="E96" s="8">
        <v>2260</v>
      </c>
      <c r="F96" s="8">
        <v>8633</v>
      </c>
    </row>
    <row r="97" spans="1:6" x14ac:dyDescent="0.3">
      <c r="A97" s="6" t="s">
        <v>103</v>
      </c>
      <c r="B97" s="8">
        <v>175496</v>
      </c>
      <c r="C97" s="8">
        <v>23027</v>
      </c>
      <c r="D97" s="8">
        <v>10180</v>
      </c>
      <c r="E97" s="8">
        <v>837</v>
      </c>
      <c r="F97" s="8">
        <v>10420</v>
      </c>
    </row>
    <row r="98" spans="1:6" x14ac:dyDescent="0.3">
      <c r="A98" s="6" t="s">
        <v>104</v>
      </c>
      <c r="B98" s="8">
        <v>346348</v>
      </c>
      <c r="C98" s="8">
        <v>11323</v>
      </c>
      <c r="D98" s="8">
        <v>27295</v>
      </c>
      <c r="E98" s="8">
        <v>4512</v>
      </c>
      <c r="F98" s="8">
        <v>10142</v>
      </c>
    </row>
    <row r="99" spans="1:6" x14ac:dyDescent="0.3">
      <c r="A99" s="6" t="s">
        <v>105</v>
      </c>
      <c r="B99" s="8">
        <v>311394</v>
      </c>
      <c r="C99" s="8">
        <v>15763</v>
      </c>
      <c r="D99" s="8">
        <v>30439</v>
      </c>
      <c r="E99" s="8">
        <v>43546</v>
      </c>
      <c r="F99" s="8">
        <v>18679</v>
      </c>
    </row>
    <row r="100" spans="1:6" x14ac:dyDescent="0.3">
      <c r="A100" s="6" t="s">
        <v>106</v>
      </c>
      <c r="B100" s="8">
        <v>146584</v>
      </c>
      <c r="C100" s="8">
        <v>15643</v>
      </c>
      <c r="D100" s="8">
        <v>9009</v>
      </c>
      <c r="E100" s="8">
        <v>371</v>
      </c>
      <c r="F100" s="8">
        <v>7824</v>
      </c>
    </row>
    <row r="101" spans="1:6" x14ac:dyDescent="0.3">
      <c r="A101" s="6" t="s">
        <v>107</v>
      </c>
      <c r="B101" s="8">
        <v>207864</v>
      </c>
      <c r="C101" s="8">
        <v>14723</v>
      </c>
      <c r="D101" s="8">
        <v>8099</v>
      </c>
      <c r="E101" s="8">
        <v>1052</v>
      </c>
      <c r="F101" s="8">
        <v>3290</v>
      </c>
    </row>
    <row r="102" spans="1:6" x14ac:dyDescent="0.3">
      <c r="A102" s="6" t="s">
        <v>108</v>
      </c>
      <c r="B102" s="8">
        <v>284697</v>
      </c>
      <c r="C102" s="8">
        <v>24918</v>
      </c>
      <c r="D102" s="8">
        <v>14894</v>
      </c>
      <c r="E102" s="8">
        <v>785</v>
      </c>
      <c r="F102" s="8">
        <v>8674</v>
      </c>
    </row>
    <row r="103" spans="1:6" x14ac:dyDescent="0.3">
      <c r="A103" s="6" t="s">
        <v>109</v>
      </c>
      <c r="B103" s="8">
        <v>84321</v>
      </c>
      <c r="C103" s="8">
        <v>11713</v>
      </c>
      <c r="D103" s="8">
        <v>7461</v>
      </c>
      <c r="E103" s="8">
        <v>163</v>
      </c>
      <c r="F103" s="8">
        <v>5051</v>
      </c>
    </row>
    <row r="104" spans="1:6" x14ac:dyDescent="0.3">
      <c r="A104" s="6" t="s">
        <v>110</v>
      </c>
      <c r="B104" s="8">
        <v>226580</v>
      </c>
      <c r="C104" s="8">
        <v>7307</v>
      </c>
      <c r="D104" s="8">
        <v>42358</v>
      </c>
      <c r="E104" s="8">
        <v>115181</v>
      </c>
      <c r="F104" s="8">
        <v>29015</v>
      </c>
    </row>
    <row r="105" spans="1:6" x14ac:dyDescent="0.3">
      <c r="A105" s="6" t="s">
        <v>111</v>
      </c>
      <c r="B105" s="8">
        <v>207910</v>
      </c>
      <c r="C105" s="8">
        <v>9995</v>
      </c>
      <c r="D105" s="8">
        <v>22294</v>
      </c>
      <c r="E105" s="8">
        <v>33935</v>
      </c>
      <c r="F105" s="8">
        <v>19847</v>
      </c>
    </row>
    <row r="106" spans="1:6" x14ac:dyDescent="0.3">
      <c r="A106" s="5" t="s">
        <v>112</v>
      </c>
      <c r="B106" s="7">
        <v>1651056</v>
      </c>
      <c r="C106" s="7">
        <v>53820</v>
      </c>
      <c r="D106" s="7">
        <v>225243</v>
      </c>
      <c r="E106" s="7">
        <v>174899</v>
      </c>
      <c r="F106" s="7">
        <v>109804</v>
      </c>
    </row>
    <row r="107" spans="1:6" x14ac:dyDescent="0.3">
      <c r="A107" s="6" t="s">
        <v>113</v>
      </c>
      <c r="B107" s="8">
        <v>423566</v>
      </c>
      <c r="C107" s="8">
        <v>7864</v>
      </c>
      <c r="D107" s="8">
        <v>47159</v>
      </c>
      <c r="E107" s="8">
        <v>43237</v>
      </c>
      <c r="F107" s="8">
        <v>14879</v>
      </c>
    </row>
    <row r="108" spans="1:6" x14ac:dyDescent="0.3">
      <c r="A108" s="6" t="s">
        <v>114</v>
      </c>
      <c r="B108" s="8">
        <v>251979</v>
      </c>
      <c r="C108" s="8">
        <v>5749</v>
      </c>
      <c r="D108" s="8">
        <v>30970</v>
      </c>
      <c r="E108" s="8">
        <v>91797</v>
      </c>
      <c r="F108" s="8">
        <v>14268</v>
      </c>
    </row>
    <row r="109" spans="1:6" x14ac:dyDescent="0.3">
      <c r="A109" s="6" t="s">
        <v>115</v>
      </c>
      <c r="B109" s="8">
        <v>272555</v>
      </c>
      <c r="C109" s="8">
        <v>3361</v>
      </c>
      <c r="D109" s="8">
        <v>39917</v>
      </c>
      <c r="E109" s="8">
        <v>31781</v>
      </c>
      <c r="F109" s="8">
        <v>5573</v>
      </c>
    </row>
    <row r="110" spans="1:6" x14ac:dyDescent="0.3">
      <c r="A110" s="6" t="s">
        <v>116</v>
      </c>
      <c r="B110" s="8">
        <v>144398</v>
      </c>
      <c r="C110" s="8">
        <v>17815</v>
      </c>
      <c r="D110" s="8">
        <v>62047</v>
      </c>
      <c r="E110" s="8">
        <v>4920</v>
      </c>
      <c r="F110" s="8">
        <v>60638</v>
      </c>
    </row>
    <row r="111" spans="1:6" x14ac:dyDescent="0.3">
      <c r="A111" s="6" t="s">
        <v>117</v>
      </c>
      <c r="B111" s="8">
        <v>410088</v>
      </c>
      <c r="C111" s="8">
        <v>9075</v>
      </c>
      <c r="D111" s="8">
        <v>32833</v>
      </c>
      <c r="E111" s="8">
        <v>2219</v>
      </c>
      <c r="F111" s="8">
        <v>7316</v>
      </c>
    </row>
    <row r="112" spans="1:6" x14ac:dyDescent="0.3">
      <c r="A112" s="6" t="s">
        <v>118</v>
      </c>
      <c r="B112" s="8">
        <v>148470</v>
      </c>
      <c r="C112" s="8">
        <v>9957</v>
      </c>
      <c r="D112" s="8">
        <v>12316</v>
      </c>
      <c r="E112" s="8">
        <v>944</v>
      </c>
      <c r="F112" s="8">
        <v>7131</v>
      </c>
    </row>
    <row r="113" spans="1:6" x14ac:dyDescent="0.3">
      <c r="A113" s="5" t="s">
        <v>119</v>
      </c>
      <c r="B113" s="7">
        <v>601677</v>
      </c>
      <c r="C113" s="7">
        <v>5798</v>
      </c>
      <c r="D113" s="7">
        <v>115760</v>
      </c>
      <c r="E113" s="7">
        <v>41498</v>
      </c>
      <c r="F113" s="7">
        <v>11650</v>
      </c>
    </row>
    <row r="114" spans="1:6" x14ac:dyDescent="0.3">
      <c r="A114" s="6" t="s">
        <v>120</v>
      </c>
      <c r="B114" s="8">
        <v>305882</v>
      </c>
      <c r="C114" s="8">
        <v>2995</v>
      </c>
      <c r="D114" s="8">
        <v>39956</v>
      </c>
      <c r="E114" s="8">
        <v>12527</v>
      </c>
      <c r="F114" s="8">
        <v>3506</v>
      </c>
    </row>
    <row r="115" spans="1:6" x14ac:dyDescent="0.3">
      <c r="A115" s="6" t="s">
        <v>121</v>
      </c>
      <c r="B115" s="8">
        <v>295795</v>
      </c>
      <c r="C115" s="8">
        <v>2803</v>
      </c>
      <c r="D115" s="8">
        <v>75804</v>
      </c>
      <c r="E115" s="8">
        <v>28971</v>
      </c>
      <c r="F115" s="8">
        <v>8144</v>
      </c>
    </row>
    <row r="116" spans="1:6" x14ac:dyDescent="0.3">
      <c r="A116" s="5" t="s">
        <v>122</v>
      </c>
      <c r="B116" s="7">
        <v>7912179</v>
      </c>
      <c r="C116" s="7">
        <v>50530</v>
      </c>
      <c r="D116" s="7">
        <v>58636</v>
      </c>
      <c r="E116" s="7">
        <v>21381</v>
      </c>
      <c r="F116" s="7">
        <v>631966</v>
      </c>
    </row>
    <row r="117" spans="1:6" x14ac:dyDescent="0.3">
      <c r="A117" s="6" t="s">
        <v>123</v>
      </c>
      <c r="B117" s="8">
        <v>81509</v>
      </c>
      <c r="C117" s="8">
        <v>0</v>
      </c>
      <c r="D117" s="8">
        <v>13155</v>
      </c>
      <c r="E117" s="8">
        <v>678</v>
      </c>
      <c r="F117" s="8">
        <v>2724</v>
      </c>
    </row>
    <row r="118" spans="1:6" x14ac:dyDescent="0.3">
      <c r="A118" s="6" t="s">
        <v>124</v>
      </c>
      <c r="B118" s="8">
        <v>55102</v>
      </c>
      <c r="C118" s="8">
        <v>0</v>
      </c>
      <c r="D118" s="8">
        <v>6573</v>
      </c>
      <c r="E118" s="8">
        <v>717</v>
      </c>
      <c r="F118" s="8">
        <v>1085</v>
      </c>
    </row>
    <row r="119" spans="1:6" x14ac:dyDescent="0.3">
      <c r="A119" s="6" t="s">
        <v>125</v>
      </c>
      <c r="B119" s="8">
        <v>7623672</v>
      </c>
      <c r="C119" s="8">
        <v>50530</v>
      </c>
      <c r="D119" s="8">
        <v>11807</v>
      </c>
      <c r="E119" s="8">
        <v>3421</v>
      </c>
      <c r="F119" s="8">
        <v>624393</v>
      </c>
    </row>
    <row r="120" spans="1:6" x14ac:dyDescent="0.3">
      <c r="A120" s="6" t="s">
        <v>126</v>
      </c>
      <c r="B120" s="8">
        <v>128804</v>
      </c>
      <c r="C120" s="8">
        <v>0</v>
      </c>
      <c r="D120" s="8">
        <v>25201</v>
      </c>
      <c r="E120" s="8">
        <v>16134</v>
      </c>
      <c r="F120" s="8">
        <v>3403</v>
      </c>
    </row>
    <row r="121" spans="1:6" x14ac:dyDescent="0.3">
      <c r="A121" s="6" t="s">
        <v>127</v>
      </c>
      <c r="B121" s="8">
        <v>23091</v>
      </c>
      <c r="C121" s="8">
        <v>0</v>
      </c>
      <c r="D121" s="8">
        <v>1900</v>
      </c>
      <c r="E121" s="8">
        <v>431</v>
      </c>
      <c r="F121" s="8">
        <v>361</v>
      </c>
    </row>
    <row r="122" spans="1:6" x14ac:dyDescent="0.3">
      <c r="A122" s="16" t="s">
        <v>128</v>
      </c>
      <c r="B122" s="16"/>
      <c r="C122" s="16"/>
      <c r="D122" s="16"/>
      <c r="E122" s="16"/>
      <c r="F122" s="16"/>
    </row>
    <row r="123" spans="1:6" x14ac:dyDescent="0.3">
      <c r="A123" s="17" t="s">
        <v>129</v>
      </c>
      <c r="B123" s="13"/>
      <c r="C123" s="13"/>
      <c r="D123" s="13"/>
      <c r="E123" s="13"/>
      <c r="F123" s="13"/>
    </row>
  </sheetData>
  <mergeCells count="5">
    <mergeCell ref="H1:J2"/>
    <mergeCell ref="A1:F1"/>
    <mergeCell ref="A3:F3"/>
    <mergeCell ref="A122:F122"/>
    <mergeCell ref="A123:F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23"/>
  <sheetViews>
    <sheetView workbookViewId="0">
      <selection activeCell="G11" sqref="G11"/>
    </sheetView>
  </sheetViews>
  <sheetFormatPr baseColWidth="10" defaultRowHeight="15.75" x14ac:dyDescent="0.3"/>
  <cols>
    <col min="1" max="1" width="25.75" customWidth="1"/>
    <col min="2" max="5" width="12.75" customWidth="1"/>
  </cols>
  <sheetData>
    <row r="1" spans="1:9" ht="15" customHeight="1" x14ac:dyDescent="0.3">
      <c r="A1" s="14" t="s">
        <v>159</v>
      </c>
      <c r="B1" s="13"/>
      <c r="C1" s="13"/>
      <c r="D1" s="13"/>
      <c r="E1" s="13"/>
      <c r="G1" s="12" t="str">
        <f>HYPERLINK("#'sommaire'!A1", "Retour sommaire")</f>
        <v>Retour sommaire</v>
      </c>
      <c r="H1" s="13"/>
      <c r="I1" s="13"/>
    </row>
    <row r="2" spans="1:9" x14ac:dyDescent="0.3">
      <c r="G2" s="13"/>
      <c r="H2" s="13"/>
      <c r="I2" s="13"/>
    </row>
    <row r="3" spans="1:9" x14ac:dyDescent="0.3">
      <c r="A3" s="15" t="s">
        <v>145</v>
      </c>
      <c r="B3" s="13"/>
      <c r="C3" s="13"/>
      <c r="D3" s="13"/>
      <c r="E3" s="13"/>
    </row>
    <row r="4" spans="1:9" ht="31.5" x14ac:dyDescent="0.3">
      <c r="A4" s="4" t="s">
        <v>6</v>
      </c>
      <c r="B4" s="4" t="s">
        <v>7</v>
      </c>
      <c r="C4" s="4" t="s">
        <v>8</v>
      </c>
      <c r="D4" s="4" t="s">
        <v>9</v>
      </c>
      <c r="E4" s="4" t="s">
        <v>10</v>
      </c>
    </row>
    <row r="5" spans="1:9" x14ac:dyDescent="0.3">
      <c r="A5" s="5" t="s">
        <v>11</v>
      </c>
      <c r="B5" s="9">
        <v>8.4</v>
      </c>
      <c r="C5" s="9">
        <v>43.6</v>
      </c>
      <c r="D5" s="9">
        <v>48</v>
      </c>
      <c r="E5" s="9">
        <v>100</v>
      </c>
    </row>
    <row r="6" spans="1:9" x14ac:dyDescent="0.3">
      <c r="A6" s="5" t="s">
        <v>12</v>
      </c>
      <c r="B6" s="9">
        <v>9.5</v>
      </c>
      <c r="C6" s="9">
        <v>50.4</v>
      </c>
      <c r="D6" s="9">
        <v>40.1</v>
      </c>
      <c r="E6" s="9">
        <v>100</v>
      </c>
    </row>
    <row r="7" spans="1:9" x14ac:dyDescent="0.3">
      <c r="A7" s="5" t="s">
        <v>13</v>
      </c>
      <c r="B7" s="9">
        <v>22.1</v>
      </c>
      <c r="C7" s="9">
        <v>48.5</v>
      </c>
      <c r="D7" s="9">
        <v>29.4</v>
      </c>
      <c r="E7" s="9">
        <v>100</v>
      </c>
    </row>
    <row r="8" spans="1:9" x14ac:dyDescent="0.3">
      <c r="A8" s="6" t="s">
        <v>14</v>
      </c>
      <c r="B8" s="10">
        <v>84.8</v>
      </c>
      <c r="C8" s="10">
        <v>0.2</v>
      </c>
      <c r="D8" s="10">
        <v>15.1</v>
      </c>
      <c r="E8" s="10">
        <v>100</v>
      </c>
    </row>
    <row r="9" spans="1:9" x14ac:dyDescent="0.3">
      <c r="A9" s="6" t="s">
        <v>15</v>
      </c>
      <c r="B9" s="10">
        <v>13.2</v>
      </c>
      <c r="C9" s="10">
        <v>57.9</v>
      </c>
      <c r="D9" s="10">
        <v>28.9</v>
      </c>
      <c r="E9" s="10">
        <v>100</v>
      </c>
    </row>
    <row r="10" spans="1:9" x14ac:dyDescent="0.3">
      <c r="A10" s="6" t="s">
        <v>16</v>
      </c>
      <c r="B10" s="10">
        <v>22.1</v>
      </c>
      <c r="C10" s="10">
        <v>40.4</v>
      </c>
      <c r="D10" s="10">
        <v>37.6</v>
      </c>
      <c r="E10" s="10">
        <v>100</v>
      </c>
    </row>
    <row r="11" spans="1:9" x14ac:dyDescent="0.3">
      <c r="A11" s="6" t="s">
        <v>17</v>
      </c>
      <c r="B11" s="10">
        <v>24.1</v>
      </c>
      <c r="C11" s="10">
        <v>48.1</v>
      </c>
      <c r="D11" s="10">
        <v>27.8</v>
      </c>
      <c r="E11" s="10">
        <v>100</v>
      </c>
    </row>
    <row r="12" spans="1:9" x14ac:dyDescent="0.3">
      <c r="A12" s="6" t="s">
        <v>18</v>
      </c>
      <c r="B12" s="10">
        <v>77.099999999999994</v>
      </c>
      <c r="C12" s="10">
        <v>0.6</v>
      </c>
      <c r="D12" s="10">
        <v>22.3</v>
      </c>
      <c r="E12" s="10">
        <v>100</v>
      </c>
    </row>
    <row r="13" spans="1:9" x14ac:dyDescent="0.3">
      <c r="A13" s="6" t="s">
        <v>19</v>
      </c>
      <c r="B13" s="10">
        <v>83.3</v>
      </c>
      <c r="C13" s="10">
        <v>3</v>
      </c>
      <c r="D13" s="10">
        <v>13.7</v>
      </c>
      <c r="E13" s="10">
        <v>100</v>
      </c>
    </row>
    <row r="14" spans="1:9" x14ac:dyDescent="0.3">
      <c r="A14" s="6" t="s">
        <v>20</v>
      </c>
      <c r="B14" s="10">
        <v>74.3</v>
      </c>
      <c r="C14" s="10">
        <v>4.7</v>
      </c>
      <c r="D14" s="10">
        <v>21</v>
      </c>
      <c r="E14" s="10">
        <v>100</v>
      </c>
    </row>
    <row r="15" spans="1:9" x14ac:dyDescent="0.3">
      <c r="A15" s="6" t="s">
        <v>21</v>
      </c>
      <c r="B15" s="10">
        <v>26.1</v>
      </c>
      <c r="C15" s="10">
        <v>47.6</v>
      </c>
      <c r="D15" s="10">
        <v>26.2</v>
      </c>
      <c r="E15" s="10">
        <v>100</v>
      </c>
    </row>
    <row r="16" spans="1:9" x14ac:dyDescent="0.3">
      <c r="A16" s="5" t="s">
        <v>22</v>
      </c>
      <c r="B16" s="9">
        <v>8.6</v>
      </c>
      <c r="C16" s="9">
        <v>60.4</v>
      </c>
      <c r="D16" s="9">
        <v>31</v>
      </c>
      <c r="E16" s="9">
        <v>100</v>
      </c>
    </row>
    <row r="17" spans="1:5" x14ac:dyDescent="0.3">
      <c r="A17" s="6" t="s">
        <v>23</v>
      </c>
      <c r="B17" s="10">
        <v>7</v>
      </c>
      <c r="C17" s="10">
        <v>61.3</v>
      </c>
      <c r="D17" s="10">
        <v>31.7</v>
      </c>
      <c r="E17" s="10">
        <v>100</v>
      </c>
    </row>
    <row r="18" spans="1:5" x14ac:dyDescent="0.3">
      <c r="A18" s="6" t="s">
        <v>24</v>
      </c>
      <c r="B18" s="10">
        <v>8.1999999999999993</v>
      </c>
      <c r="C18" s="10">
        <v>76.599999999999994</v>
      </c>
      <c r="D18" s="10">
        <v>15.2</v>
      </c>
      <c r="E18" s="10">
        <v>100</v>
      </c>
    </row>
    <row r="19" spans="1:5" x14ac:dyDescent="0.3">
      <c r="A19" s="6" t="s">
        <v>25</v>
      </c>
      <c r="B19" s="10">
        <v>6.5</v>
      </c>
      <c r="C19" s="10">
        <v>66.5</v>
      </c>
      <c r="D19" s="10">
        <v>27.1</v>
      </c>
      <c r="E19" s="10">
        <v>100</v>
      </c>
    </row>
    <row r="20" spans="1:5" x14ac:dyDescent="0.3">
      <c r="A20" s="6" t="s">
        <v>26</v>
      </c>
      <c r="B20" s="10">
        <v>11</v>
      </c>
      <c r="C20" s="10">
        <v>57.2</v>
      </c>
      <c r="D20" s="10">
        <v>31.9</v>
      </c>
      <c r="E20" s="10">
        <v>100</v>
      </c>
    </row>
    <row r="21" spans="1:5" x14ac:dyDescent="0.3">
      <c r="A21" s="6" t="s">
        <v>27</v>
      </c>
      <c r="B21" s="10">
        <v>8.6</v>
      </c>
      <c r="C21" s="10">
        <v>47.7</v>
      </c>
      <c r="D21" s="10">
        <v>43.7</v>
      </c>
      <c r="E21" s="10">
        <v>100</v>
      </c>
    </row>
    <row r="22" spans="1:5" x14ac:dyDescent="0.3">
      <c r="A22" s="6" t="s">
        <v>28</v>
      </c>
      <c r="B22" s="10">
        <v>10.8</v>
      </c>
      <c r="C22" s="10">
        <v>54</v>
      </c>
      <c r="D22" s="10">
        <v>35.200000000000003</v>
      </c>
      <c r="E22" s="10">
        <v>100</v>
      </c>
    </row>
    <row r="23" spans="1:5" x14ac:dyDescent="0.3">
      <c r="A23" s="5" t="s">
        <v>29</v>
      </c>
      <c r="B23" s="9">
        <v>7.2</v>
      </c>
      <c r="C23" s="9">
        <v>51.3</v>
      </c>
      <c r="D23" s="9">
        <v>41.5</v>
      </c>
      <c r="E23" s="9">
        <v>100</v>
      </c>
    </row>
    <row r="24" spans="1:5" x14ac:dyDescent="0.3">
      <c r="A24" s="6" t="s">
        <v>30</v>
      </c>
      <c r="B24" s="10">
        <v>6.4</v>
      </c>
      <c r="C24" s="10">
        <v>52.7</v>
      </c>
      <c r="D24" s="10">
        <v>40.9</v>
      </c>
      <c r="E24" s="10">
        <v>100</v>
      </c>
    </row>
    <row r="25" spans="1:5" x14ac:dyDescent="0.3">
      <c r="A25" s="6" t="s">
        <v>31</v>
      </c>
      <c r="B25" s="10">
        <v>8.1999999999999993</v>
      </c>
      <c r="C25" s="10">
        <v>42.1</v>
      </c>
      <c r="D25" s="10">
        <v>49.6</v>
      </c>
      <c r="E25" s="10">
        <v>100</v>
      </c>
    </row>
    <row r="26" spans="1:5" x14ac:dyDescent="0.3">
      <c r="A26" s="6" t="s">
        <v>32</v>
      </c>
      <c r="B26" s="10">
        <v>7.1</v>
      </c>
      <c r="C26" s="10">
        <v>38</v>
      </c>
      <c r="D26" s="10">
        <v>54.9</v>
      </c>
      <c r="E26" s="10">
        <v>100</v>
      </c>
    </row>
    <row r="27" spans="1:5" x14ac:dyDescent="0.3">
      <c r="A27" s="6" t="s">
        <v>33</v>
      </c>
      <c r="B27" s="10">
        <v>5.7</v>
      </c>
      <c r="C27" s="10">
        <v>53.9</v>
      </c>
      <c r="D27" s="10">
        <v>40.4</v>
      </c>
      <c r="E27" s="10">
        <v>100</v>
      </c>
    </row>
    <row r="28" spans="1:5" x14ac:dyDescent="0.3">
      <c r="A28" s="6" t="s">
        <v>34</v>
      </c>
      <c r="B28" s="10">
        <v>6.5</v>
      </c>
      <c r="C28" s="10">
        <v>44.8</v>
      </c>
      <c r="D28" s="10">
        <v>48.7</v>
      </c>
      <c r="E28" s="10">
        <v>100</v>
      </c>
    </row>
    <row r="29" spans="1:5" x14ac:dyDescent="0.3">
      <c r="A29" s="6" t="s">
        <v>35</v>
      </c>
      <c r="B29" s="10">
        <v>8.5</v>
      </c>
      <c r="C29" s="10">
        <v>61.3</v>
      </c>
      <c r="D29" s="10">
        <v>30.2</v>
      </c>
      <c r="E29" s="10">
        <v>100</v>
      </c>
    </row>
    <row r="30" spans="1:5" x14ac:dyDescent="0.3">
      <c r="A30" s="6" t="s">
        <v>36</v>
      </c>
      <c r="B30" s="10">
        <v>6.9</v>
      </c>
      <c r="C30" s="10">
        <v>57.6</v>
      </c>
      <c r="D30" s="10">
        <v>35.5</v>
      </c>
      <c r="E30" s="10">
        <v>100</v>
      </c>
    </row>
    <row r="31" spans="1:5" x14ac:dyDescent="0.3">
      <c r="A31" s="6" t="s">
        <v>37</v>
      </c>
      <c r="B31" s="10">
        <v>15.4</v>
      </c>
      <c r="C31" s="10">
        <v>33.799999999999997</v>
      </c>
      <c r="D31" s="10">
        <v>50.8</v>
      </c>
      <c r="E31" s="10">
        <v>100</v>
      </c>
    </row>
    <row r="32" spans="1:5" x14ac:dyDescent="0.3">
      <c r="A32" s="5" t="s">
        <v>38</v>
      </c>
      <c r="B32" s="9">
        <v>10.9</v>
      </c>
      <c r="C32" s="9">
        <v>68.3</v>
      </c>
      <c r="D32" s="9">
        <v>20.8</v>
      </c>
      <c r="E32" s="9">
        <v>100</v>
      </c>
    </row>
    <row r="33" spans="1:5" x14ac:dyDescent="0.3">
      <c r="A33" s="6" t="s">
        <v>39</v>
      </c>
      <c r="B33" s="10">
        <v>12.4</v>
      </c>
      <c r="C33" s="10">
        <v>71</v>
      </c>
      <c r="D33" s="10">
        <v>16.600000000000001</v>
      </c>
      <c r="E33" s="10">
        <v>100</v>
      </c>
    </row>
    <row r="34" spans="1:5" x14ac:dyDescent="0.3">
      <c r="A34" s="6" t="s">
        <v>40</v>
      </c>
      <c r="B34" s="10">
        <v>11</v>
      </c>
      <c r="C34" s="10">
        <v>63.7</v>
      </c>
      <c r="D34" s="10">
        <v>25.2</v>
      </c>
      <c r="E34" s="10">
        <v>100</v>
      </c>
    </row>
    <row r="35" spans="1:5" x14ac:dyDescent="0.3">
      <c r="A35" s="6" t="s">
        <v>41</v>
      </c>
      <c r="B35" s="10">
        <v>10.8</v>
      </c>
      <c r="C35" s="10">
        <v>73.099999999999994</v>
      </c>
      <c r="D35" s="10">
        <v>16</v>
      </c>
      <c r="E35" s="10">
        <v>100</v>
      </c>
    </row>
    <row r="36" spans="1:5" x14ac:dyDescent="0.3">
      <c r="A36" s="6" t="s">
        <v>42</v>
      </c>
      <c r="B36" s="10">
        <v>7.3</v>
      </c>
      <c r="C36" s="10">
        <v>69.099999999999994</v>
      </c>
      <c r="D36" s="10">
        <v>23.6</v>
      </c>
      <c r="E36" s="10">
        <v>100</v>
      </c>
    </row>
    <row r="37" spans="1:5" x14ac:dyDescent="0.3">
      <c r="A37" s="6" t="s">
        <v>43</v>
      </c>
      <c r="B37" s="10">
        <v>13.2</v>
      </c>
      <c r="C37" s="10">
        <v>64.900000000000006</v>
      </c>
      <c r="D37" s="10">
        <v>21.9</v>
      </c>
      <c r="E37" s="10">
        <v>100</v>
      </c>
    </row>
    <row r="38" spans="1:5" x14ac:dyDescent="0.3">
      <c r="A38" s="5" t="s">
        <v>44</v>
      </c>
      <c r="B38" s="9">
        <v>12.1</v>
      </c>
      <c r="C38" s="9">
        <v>68.3</v>
      </c>
      <c r="D38" s="9">
        <v>19.5</v>
      </c>
      <c r="E38" s="9">
        <v>100</v>
      </c>
    </row>
    <row r="39" spans="1:5" x14ac:dyDescent="0.3">
      <c r="A39" s="6" t="s">
        <v>45</v>
      </c>
      <c r="B39" s="10">
        <v>7.8</v>
      </c>
      <c r="C39" s="10">
        <v>68</v>
      </c>
      <c r="D39" s="10">
        <v>24.2</v>
      </c>
      <c r="E39" s="10">
        <v>100</v>
      </c>
    </row>
    <row r="40" spans="1:5" x14ac:dyDescent="0.3">
      <c r="A40" s="6" t="s">
        <v>46</v>
      </c>
      <c r="B40" s="10">
        <v>20.399999999999999</v>
      </c>
      <c r="C40" s="10">
        <v>63.1</v>
      </c>
      <c r="D40" s="10">
        <v>16.5</v>
      </c>
      <c r="E40" s="10">
        <v>100</v>
      </c>
    </row>
    <row r="41" spans="1:5" x14ac:dyDescent="0.3">
      <c r="A41" s="6" t="s">
        <v>47</v>
      </c>
      <c r="B41" s="10">
        <v>10.5</v>
      </c>
      <c r="C41" s="10">
        <v>63.6</v>
      </c>
      <c r="D41" s="10">
        <v>25.9</v>
      </c>
      <c r="E41" s="10">
        <v>100</v>
      </c>
    </row>
    <row r="42" spans="1:5" x14ac:dyDescent="0.3">
      <c r="A42" s="6" t="s">
        <v>48</v>
      </c>
      <c r="B42" s="10">
        <v>14.3</v>
      </c>
      <c r="C42" s="10">
        <v>70.2</v>
      </c>
      <c r="D42" s="10">
        <v>15.5</v>
      </c>
      <c r="E42" s="10">
        <v>100</v>
      </c>
    </row>
    <row r="43" spans="1:5" x14ac:dyDescent="0.3">
      <c r="A43" s="6" t="s">
        <v>49</v>
      </c>
      <c r="B43" s="10">
        <v>8.6999999999999993</v>
      </c>
      <c r="C43" s="10">
        <v>76.099999999999994</v>
      </c>
      <c r="D43" s="10">
        <v>15.2</v>
      </c>
      <c r="E43" s="10">
        <v>100</v>
      </c>
    </row>
    <row r="44" spans="1:5" x14ac:dyDescent="0.3">
      <c r="A44" s="5" t="s">
        <v>50</v>
      </c>
      <c r="B44" s="9">
        <v>8.1</v>
      </c>
      <c r="C44" s="9">
        <v>53.8</v>
      </c>
      <c r="D44" s="9">
        <v>38.1</v>
      </c>
      <c r="E44" s="9">
        <v>100</v>
      </c>
    </row>
    <row r="45" spans="1:5" x14ac:dyDescent="0.3">
      <c r="A45" s="6" t="s">
        <v>51</v>
      </c>
      <c r="B45" s="10">
        <v>6.1</v>
      </c>
      <c r="C45" s="10">
        <v>59.7</v>
      </c>
      <c r="D45" s="10">
        <v>34.299999999999997</v>
      </c>
      <c r="E45" s="10">
        <v>100</v>
      </c>
    </row>
    <row r="46" spans="1:5" x14ac:dyDescent="0.3">
      <c r="A46" s="6" t="s">
        <v>52</v>
      </c>
      <c r="B46" s="10">
        <v>7.2</v>
      </c>
      <c r="C46" s="10">
        <v>64</v>
      </c>
      <c r="D46" s="10">
        <v>28.9</v>
      </c>
      <c r="E46" s="10">
        <v>100</v>
      </c>
    </row>
    <row r="47" spans="1:5" x14ac:dyDescent="0.3">
      <c r="A47" s="6" t="s">
        <v>53</v>
      </c>
      <c r="B47" s="10">
        <v>7.7</v>
      </c>
      <c r="C47" s="10">
        <v>68.7</v>
      </c>
      <c r="D47" s="10">
        <v>23.6</v>
      </c>
      <c r="E47" s="10">
        <v>100</v>
      </c>
    </row>
    <row r="48" spans="1:5" x14ac:dyDescent="0.3">
      <c r="A48" s="6" t="s">
        <v>54</v>
      </c>
      <c r="B48" s="10">
        <v>4.8</v>
      </c>
      <c r="C48" s="10">
        <v>51.7</v>
      </c>
      <c r="D48" s="10">
        <v>43.5</v>
      </c>
      <c r="E48" s="10">
        <v>100</v>
      </c>
    </row>
    <row r="49" spans="1:5" x14ac:dyDescent="0.3">
      <c r="A49" s="6" t="s">
        <v>55</v>
      </c>
      <c r="B49" s="10">
        <v>8.8000000000000007</v>
      </c>
      <c r="C49" s="10">
        <v>53</v>
      </c>
      <c r="D49" s="10">
        <v>38.1</v>
      </c>
      <c r="E49" s="10">
        <v>100</v>
      </c>
    </row>
    <row r="50" spans="1:5" x14ac:dyDescent="0.3">
      <c r="A50" s="6" t="s">
        <v>56</v>
      </c>
      <c r="B50" s="10">
        <v>4.5</v>
      </c>
      <c r="C50" s="10">
        <v>54.8</v>
      </c>
      <c r="D50" s="10">
        <v>40.6</v>
      </c>
      <c r="E50" s="10">
        <v>100</v>
      </c>
    </row>
    <row r="51" spans="1:5" x14ac:dyDescent="0.3">
      <c r="A51" s="6" t="s">
        <v>57</v>
      </c>
      <c r="B51" s="10">
        <v>11.3</v>
      </c>
      <c r="C51" s="10">
        <v>52</v>
      </c>
      <c r="D51" s="10">
        <v>36.700000000000003</v>
      </c>
      <c r="E51" s="10">
        <v>100</v>
      </c>
    </row>
    <row r="52" spans="1:5" x14ac:dyDescent="0.3">
      <c r="A52" s="6" t="s">
        <v>58</v>
      </c>
      <c r="B52" s="10">
        <v>12.8</v>
      </c>
      <c r="C52" s="10">
        <v>43.4</v>
      </c>
      <c r="D52" s="10">
        <v>43.8</v>
      </c>
      <c r="E52" s="10">
        <v>100</v>
      </c>
    </row>
    <row r="53" spans="1:5" x14ac:dyDescent="0.3">
      <c r="A53" s="6" t="s">
        <v>59</v>
      </c>
      <c r="B53" s="10">
        <v>13.3</v>
      </c>
      <c r="C53" s="10">
        <v>39.9</v>
      </c>
      <c r="D53" s="10">
        <v>46.8</v>
      </c>
      <c r="E53" s="10">
        <v>100</v>
      </c>
    </row>
    <row r="54" spans="1:5" x14ac:dyDescent="0.3">
      <c r="A54" s="6" t="s">
        <v>60</v>
      </c>
      <c r="B54" s="10">
        <v>7.7</v>
      </c>
      <c r="C54" s="10">
        <v>38</v>
      </c>
      <c r="D54" s="10">
        <v>54.3</v>
      </c>
      <c r="E54" s="10">
        <v>100</v>
      </c>
    </row>
    <row r="55" spans="1:5" x14ac:dyDescent="0.3">
      <c r="A55" s="5" t="s">
        <v>61</v>
      </c>
      <c r="B55" s="9">
        <v>11.9</v>
      </c>
      <c r="C55" s="9">
        <v>67.400000000000006</v>
      </c>
      <c r="D55" s="9">
        <v>20.7</v>
      </c>
      <c r="E55" s="9">
        <v>100</v>
      </c>
    </row>
    <row r="56" spans="1:5" x14ac:dyDescent="0.3">
      <c r="A56" s="6" t="s">
        <v>62</v>
      </c>
      <c r="B56" s="10">
        <v>15.1</v>
      </c>
      <c r="C56" s="10">
        <v>61.9</v>
      </c>
      <c r="D56" s="10">
        <v>23</v>
      </c>
      <c r="E56" s="10">
        <v>100</v>
      </c>
    </row>
    <row r="57" spans="1:5" x14ac:dyDescent="0.3">
      <c r="A57" s="6" t="s">
        <v>63</v>
      </c>
      <c r="B57" s="10">
        <v>11.6</v>
      </c>
      <c r="C57" s="10">
        <v>66.400000000000006</v>
      </c>
      <c r="D57" s="10">
        <v>22</v>
      </c>
      <c r="E57" s="10">
        <v>100</v>
      </c>
    </row>
    <row r="58" spans="1:5" x14ac:dyDescent="0.3">
      <c r="A58" s="6" t="s">
        <v>64</v>
      </c>
      <c r="B58" s="10">
        <v>8.6</v>
      </c>
      <c r="C58" s="10">
        <v>76.2</v>
      </c>
      <c r="D58" s="10">
        <v>15.1</v>
      </c>
      <c r="E58" s="10">
        <v>100</v>
      </c>
    </row>
    <row r="59" spans="1:5" x14ac:dyDescent="0.3">
      <c r="A59" s="6" t="s">
        <v>65</v>
      </c>
      <c r="B59" s="10">
        <v>10.6</v>
      </c>
      <c r="C59" s="10">
        <v>63.3</v>
      </c>
      <c r="D59" s="10">
        <v>26.2</v>
      </c>
      <c r="E59" s="10">
        <v>100</v>
      </c>
    </row>
    <row r="60" spans="1:5" x14ac:dyDescent="0.3">
      <c r="A60" s="6" t="s">
        <v>66</v>
      </c>
      <c r="B60" s="10">
        <v>12.8</v>
      </c>
      <c r="C60" s="10">
        <v>71.2</v>
      </c>
      <c r="D60" s="10">
        <v>16</v>
      </c>
      <c r="E60" s="10">
        <v>100</v>
      </c>
    </row>
    <row r="61" spans="1:5" x14ac:dyDescent="0.3">
      <c r="A61" s="5" t="s">
        <v>67</v>
      </c>
      <c r="B61" s="9">
        <v>13.1</v>
      </c>
      <c r="C61" s="9">
        <v>63</v>
      </c>
      <c r="D61" s="9">
        <v>23.9</v>
      </c>
      <c r="E61" s="9">
        <v>100</v>
      </c>
    </row>
    <row r="62" spans="1:5" x14ac:dyDescent="0.3">
      <c r="A62" s="6" t="s">
        <v>68</v>
      </c>
      <c r="B62" s="10">
        <v>12</v>
      </c>
      <c r="C62" s="10">
        <v>65</v>
      </c>
      <c r="D62" s="10">
        <v>22.9</v>
      </c>
      <c r="E62" s="10">
        <v>100</v>
      </c>
    </row>
    <row r="63" spans="1:5" x14ac:dyDescent="0.3">
      <c r="A63" s="6" t="s">
        <v>69</v>
      </c>
      <c r="B63" s="10">
        <v>14.2</v>
      </c>
      <c r="C63" s="10">
        <v>60.2</v>
      </c>
      <c r="D63" s="10">
        <v>25.6</v>
      </c>
      <c r="E63" s="10">
        <v>100</v>
      </c>
    </row>
    <row r="64" spans="1:5" x14ac:dyDescent="0.3">
      <c r="A64" s="6" t="s">
        <v>70</v>
      </c>
      <c r="B64" s="10">
        <v>13.3</v>
      </c>
      <c r="C64" s="10">
        <v>68.7</v>
      </c>
      <c r="D64" s="10">
        <v>18</v>
      </c>
      <c r="E64" s="10">
        <v>100</v>
      </c>
    </row>
    <row r="65" spans="1:5" x14ac:dyDescent="0.3">
      <c r="A65" s="6" t="s">
        <v>71</v>
      </c>
      <c r="B65" s="10">
        <v>13</v>
      </c>
      <c r="C65" s="10">
        <v>57.9</v>
      </c>
      <c r="D65" s="10">
        <v>29.2</v>
      </c>
      <c r="E65" s="10">
        <v>100</v>
      </c>
    </row>
    <row r="66" spans="1:5" x14ac:dyDescent="0.3">
      <c r="A66" s="5" t="s">
        <v>72</v>
      </c>
      <c r="B66" s="9">
        <v>9.3000000000000007</v>
      </c>
      <c r="C66" s="9">
        <v>48.2</v>
      </c>
      <c r="D66" s="9">
        <v>42.5</v>
      </c>
      <c r="E66" s="9">
        <v>100</v>
      </c>
    </row>
    <row r="67" spans="1:5" x14ac:dyDescent="0.3">
      <c r="A67" s="6" t="s">
        <v>73</v>
      </c>
      <c r="B67" s="10">
        <v>9.6999999999999993</v>
      </c>
      <c r="C67" s="10">
        <v>62.7</v>
      </c>
      <c r="D67" s="10">
        <v>27.6</v>
      </c>
      <c r="E67" s="10">
        <v>100</v>
      </c>
    </row>
    <row r="68" spans="1:5" x14ac:dyDescent="0.3">
      <c r="A68" s="6" t="s">
        <v>74</v>
      </c>
      <c r="B68" s="10">
        <v>11.8</v>
      </c>
      <c r="C68" s="10">
        <v>65.2</v>
      </c>
      <c r="D68" s="10">
        <v>23</v>
      </c>
      <c r="E68" s="10">
        <v>100</v>
      </c>
    </row>
    <row r="69" spans="1:5" x14ac:dyDescent="0.3">
      <c r="A69" s="6" t="s">
        <v>75</v>
      </c>
      <c r="B69" s="10">
        <v>7.4</v>
      </c>
      <c r="C69" s="10">
        <v>38.799999999999997</v>
      </c>
      <c r="D69" s="10">
        <v>53.8</v>
      </c>
      <c r="E69" s="10">
        <v>100</v>
      </c>
    </row>
    <row r="70" spans="1:5" x14ac:dyDescent="0.3">
      <c r="A70" s="6" t="s">
        <v>76</v>
      </c>
      <c r="B70" s="10">
        <v>6.2</v>
      </c>
      <c r="C70" s="10">
        <v>55.6</v>
      </c>
      <c r="D70" s="10">
        <v>38.299999999999997</v>
      </c>
      <c r="E70" s="10">
        <v>100</v>
      </c>
    </row>
    <row r="71" spans="1:5" x14ac:dyDescent="0.3">
      <c r="A71" s="6" t="s">
        <v>77</v>
      </c>
      <c r="B71" s="10">
        <v>9.5</v>
      </c>
      <c r="C71" s="10">
        <v>38</v>
      </c>
      <c r="D71" s="10">
        <v>52.6</v>
      </c>
      <c r="E71" s="10">
        <v>100</v>
      </c>
    </row>
    <row r="72" spans="1:5" x14ac:dyDescent="0.3">
      <c r="A72" s="6" t="s">
        <v>78</v>
      </c>
      <c r="B72" s="10">
        <v>12.6</v>
      </c>
      <c r="C72" s="10">
        <v>28</v>
      </c>
      <c r="D72" s="10">
        <v>59.4</v>
      </c>
      <c r="E72" s="10">
        <v>100</v>
      </c>
    </row>
    <row r="73" spans="1:5" x14ac:dyDescent="0.3">
      <c r="A73" s="6" t="s">
        <v>79</v>
      </c>
      <c r="B73" s="10">
        <v>7.5</v>
      </c>
      <c r="C73" s="10">
        <v>24.4</v>
      </c>
      <c r="D73" s="10">
        <v>68.099999999999994</v>
      </c>
      <c r="E73" s="10">
        <v>100</v>
      </c>
    </row>
    <row r="74" spans="1:5" x14ac:dyDescent="0.3">
      <c r="A74" s="6" t="s">
        <v>80</v>
      </c>
      <c r="B74" s="10">
        <v>10.199999999999999</v>
      </c>
      <c r="C74" s="10">
        <v>56.1</v>
      </c>
      <c r="D74" s="10">
        <v>33.700000000000003</v>
      </c>
      <c r="E74" s="10">
        <v>100</v>
      </c>
    </row>
    <row r="75" spans="1:5" x14ac:dyDescent="0.3">
      <c r="A75" s="6" t="s">
        <v>81</v>
      </c>
      <c r="B75" s="10">
        <v>8.6999999999999993</v>
      </c>
      <c r="C75" s="10">
        <v>41.9</v>
      </c>
      <c r="D75" s="10">
        <v>49.4</v>
      </c>
      <c r="E75" s="10">
        <v>100</v>
      </c>
    </row>
    <row r="76" spans="1:5" x14ac:dyDescent="0.3">
      <c r="A76" s="6" t="s">
        <v>82</v>
      </c>
      <c r="B76" s="10">
        <v>9.3000000000000007</v>
      </c>
      <c r="C76" s="10">
        <v>75.599999999999994</v>
      </c>
      <c r="D76" s="10">
        <v>15.2</v>
      </c>
      <c r="E76" s="10">
        <v>100</v>
      </c>
    </row>
    <row r="77" spans="1:5" x14ac:dyDescent="0.3">
      <c r="A77" s="6" t="s">
        <v>83</v>
      </c>
      <c r="B77" s="10">
        <v>8.6999999999999993</v>
      </c>
      <c r="C77" s="10">
        <v>68.400000000000006</v>
      </c>
      <c r="D77" s="10">
        <v>22.8</v>
      </c>
      <c r="E77" s="10">
        <v>100</v>
      </c>
    </row>
    <row r="78" spans="1:5" x14ac:dyDescent="0.3">
      <c r="A78" s="6" t="s">
        <v>84</v>
      </c>
      <c r="B78" s="10">
        <v>9</v>
      </c>
      <c r="C78" s="10">
        <v>53.9</v>
      </c>
      <c r="D78" s="10">
        <v>37.1</v>
      </c>
      <c r="E78" s="10">
        <v>100</v>
      </c>
    </row>
    <row r="79" spans="1:5" x14ac:dyDescent="0.3">
      <c r="A79" s="5" t="s">
        <v>85</v>
      </c>
      <c r="B79" s="9">
        <v>8.1</v>
      </c>
      <c r="C79" s="9">
        <v>42.8</v>
      </c>
      <c r="D79" s="9">
        <v>49.1</v>
      </c>
      <c r="E79" s="9">
        <v>100</v>
      </c>
    </row>
    <row r="80" spans="1:5" x14ac:dyDescent="0.3">
      <c r="A80" s="6" t="s">
        <v>86</v>
      </c>
      <c r="B80" s="10">
        <v>4.4000000000000004</v>
      </c>
      <c r="C80" s="10">
        <v>27.4</v>
      </c>
      <c r="D80" s="10">
        <v>68.2</v>
      </c>
      <c r="E80" s="10">
        <v>100</v>
      </c>
    </row>
    <row r="81" spans="1:5" x14ac:dyDescent="0.3">
      <c r="A81" s="6" t="s">
        <v>87</v>
      </c>
      <c r="B81" s="10">
        <v>6.5</v>
      </c>
      <c r="C81" s="10">
        <v>34.700000000000003</v>
      </c>
      <c r="D81" s="10">
        <v>58.8</v>
      </c>
      <c r="E81" s="10">
        <v>100</v>
      </c>
    </row>
    <row r="82" spans="1:5" x14ac:dyDescent="0.3">
      <c r="A82" s="6" t="s">
        <v>88</v>
      </c>
      <c r="B82" s="10">
        <v>5.9</v>
      </c>
      <c r="C82" s="10">
        <v>52.7</v>
      </c>
      <c r="D82" s="10">
        <v>41.4</v>
      </c>
      <c r="E82" s="10">
        <v>100</v>
      </c>
    </row>
    <row r="83" spans="1:5" x14ac:dyDescent="0.3">
      <c r="A83" s="6" t="s">
        <v>89</v>
      </c>
      <c r="B83" s="10">
        <v>10.6</v>
      </c>
      <c r="C83" s="10">
        <v>28.6</v>
      </c>
      <c r="D83" s="10">
        <v>60.8</v>
      </c>
      <c r="E83" s="10">
        <v>100</v>
      </c>
    </row>
    <row r="84" spans="1:5" x14ac:dyDescent="0.3">
      <c r="A84" s="6" t="s">
        <v>90</v>
      </c>
      <c r="B84" s="10">
        <v>15.3</v>
      </c>
      <c r="C84" s="10">
        <v>55.4</v>
      </c>
      <c r="D84" s="10">
        <v>29.3</v>
      </c>
      <c r="E84" s="10">
        <v>100</v>
      </c>
    </row>
    <row r="85" spans="1:5" x14ac:dyDescent="0.3">
      <c r="A85" s="6" t="s">
        <v>91</v>
      </c>
      <c r="B85" s="10">
        <v>6.8</v>
      </c>
      <c r="C85" s="10">
        <v>73.2</v>
      </c>
      <c r="D85" s="10">
        <v>20</v>
      </c>
      <c r="E85" s="10">
        <v>100</v>
      </c>
    </row>
    <row r="86" spans="1:5" x14ac:dyDescent="0.3">
      <c r="A86" s="6" t="s">
        <v>92</v>
      </c>
      <c r="B86" s="10">
        <v>10.9</v>
      </c>
      <c r="C86" s="10">
        <v>27.1</v>
      </c>
      <c r="D86" s="10">
        <v>62</v>
      </c>
      <c r="E86" s="10">
        <v>100</v>
      </c>
    </row>
    <row r="87" spans="1:5" x14ac:dyDescent="0.3">
      <c r="A87" s="6" t="s">
        <v>93</v>
      </c>
      <c r="B87" s="10">
        <v>7.5</v>
      </c>
      <c r="C87" s="10">
        <v>36.700000000000003</v>
      </c>
      <c r="D87" s="10">
        <v>55.8</v>
      </c>
      <c r="E87" s="10">
        <v>100</v>
      </c>
    </row>
    <row r="88" spans="1:5" x14ac:dyDescent="0.3">
      <c r="A88" s="6" t="s">
        <v>94</v>
      </c>
      <c r="B88" s="10">
        <v>3.3</v>
      </c>
      <c r="C88" s="10">
        <v>35.200000000000003</v>
      </c>
      <c r="D88" s="10">
        <v>61.5</v>
      </c>
      <c r="E88" s="10">
        <v>100</v>
      </c>
    </row>
    <row r="89" spans="1:5" x14ac:dyDescent="0.3">
      <c r="A89" s="6" t="s">
        <v>95</v>
      </c>
      <c r="B89" s="10">
        <v>6.4</v>
      </c>
      <c r="C89" s="10">
        <v>41.7</v>
      </c>
      <c r="D89" s="10">
        <v>51.9</v>
      </c>
      <c r="E89" s="10">
        <v>100</v>
      </c>
    </row>
    <row r="90" spans="1:5" x14ac:dyDescent="0.3">
      <c r="A90" s="6" t="s">
        <v>96</v>
      </c>
      <c r="B90" s="10">
        <v>8.1999999999999993</v>
      </c>
      <c r="C90" s="10">
        <v>18.3</v>
      </c>
      <c r="D90" s="10">
        <v>73.5</v>
      </c>
      <c r="E90" s="10">
        <v>100</v>
      </c>
    </row>
    <row r="91" spans="1:5" x14ac:dyDescent="0.3">
      <c r="A91" s="6" t="s">
        <v>97</v>
      </c>
      <c r="B91" s="10">
        <v>9.1</v>
      </c>
      <c r="C91" s="10">
        <v>53.4</v>
      </c>
      <c r="D91" s="10">
        <v>37.5</v>
      </c>
      <c r="E91" s="10">
        <v>100</v>
      </c>
    </row>
    <row r="92" spans="1:5" x14ac:dyDescent="0.3">
      <c r="A92" s="6" t="s">
        <v>98</v>
      </c>
      <c r="B92" s="10">
        <v>10.199999999999999</v>
      </c>
      <c r="C92" s="10">
        <v>61</v>
      </c>
      <c r="D92" s="10">
        <v>28.8</v>
      </c>
      <c r="E92" s="10">
        <v>100</v>
      </c>
    </row>
    <row r="93" spans="1:5" x14ac:dyDescent="0.3">
      <c r="A93" s="5" t="s">
        <v>99</v>
      </c>
      <c r="B93" s="9">
        <v>9</v>
      </c>
      <c r="C93" s="9">
        <v>42.4</v>
      </c>
      <c r="D93" s="9">
        <v>48.6</v>
      </c>
      <c r="E93" s="9">
        <v>100</v>
      </c>
    </row>
    <row r="94" spans="1:5" x14ac:dyDescent="0.3">
      <c r="A94" s="6" t="s">
        <v>100</v>
      </c>
      <c r="B94" s="10">
        <v>10.7</v>
      </c>
      <c r="C94" s="10">
        <v>45.2</v>
      </c>
      <c r="D94" s="10">
        <v>44.2</v>
      </c>
      <c r="E94" s="10">
        <v>100</v>
      </c>
    </row>
    <row r="95" spans="1:5" x14ac:dyDescent="0.3">
      <c r="A95" s="6" t="s">
        <v>101</v>
      </c>
      <c r="B95" s="10">
        <v>7.3</v>
      </c>
      <c r="C95" s="10">
        <v>66.099999999999994</v>
      </c>
      <c r="D95" s="10">
        <v>26.7</v>
      </c>
      <c r="E95" s="10">
        <v>100</v>
      </c>
    </row>
    <row r="96" spans="1:5" x14ac:dyDescent="0.3">
      <c r="A96" s="6" t="s">
        <v>102</v>
      </c>
      <c r="B96" s="10">
        <v>7.6</v>
      </c>
      <c r="C96" s="10">
        <v>21.8</v>
      </c>
      <c r="D96" s="10">
        <v>70.599999999999994</v>
      </c>
      <c r="E96" s="10">
        <v>100</v>
      </c>
    </row>
    <row r="97" spans="1:5" x14ac:dyDescent="0.3">
      <c r="A97" s="6" t="s">
        <v>103</v>
      </c>
      <c r="B97" s="10">
        <v>4.8</v>
      </c>
      <c r="C97" s="10">
        <v>57.1</v>
      </c>
      <c r="D97" s="10">
        <v>38.1</v>
      </c>
      <c r="E97" s="10">
        <v>100</v>
      </c>
    </row>
    <row r="98" spans="1:5" x14ac:dyDescent="0.3">
      <c r="A98" s="6" t="s">
        <v>104</v>
      </c>
      <c r="B98" s="10">
        <v>8</v>
      </c>
      <c r="C98" s="10">
        <v>31</v>
      </c>
      <c r="D98" s="10">
        <v>60.9</v>
      </c>
      <c r="E98" s="10">
        <v>100</v>
      </c>
    </row>
    <row r="99" spans="1:5" x14ac:dyDescent="0.3">
      <c r="A99" s="6" t="s">
        <v>105</v>
      </c>
      <c r="B99" s="10">
        <v>10.9</v>
      </c>
      <c r="C99" s="10">
        <v>35.799999999999997</v>
      </c>
      <c r="D99" s="10">
        <v>53.3</v>
      </c>
      <c r="E99" s="10">
        <v>100</v>
      </c>
    </row>
    <row r="100" spans="1:5" x14ac:dyDescent="0.3">
      <c r="A100" s="6" t="s">
        <v>106</v>
      </c>
      <c r="B100" s="10">
        <v>12</v>
      </c>
      <c r="C100" s="10">
        <v>50.6</v>
      </c>
      <c r="D100" s="10">
        <v>37.299999999999997</v>
      </c>
      <c r="E100" s="10">
        <v>100</v>
      </c>
    </row>
    <row r="101" spans="1:5" x14ac:dyDescent="0.3">
      <c r="A101" s="6" t="s">
        <v>107</v>
      </c>
      <c r="B101" s="10">
        <v>6.5</v>
      </c>
      <c r="C101" s="10">
        <v>46.5</v>
      </c>
      <c r="D101" s="10">
        <v>47</v>
      </c>
      <c r="E101" s="10">
        <v>100</v>
      </c>
    </row>
    <row r="102" spans="1:5" x14ac:dyDescent="0.3">
      <c r="A102" s="6" t="s">
        <v>108</v>
      </c>
      <c r="B102" s="10">
        <v>8.6</v>
      </c>
      <c r="C102" s="10">
        <v>49.7</v>
      </c>
      <c r="D102" s="10">
        <v>41.7</v>
      </c>
      <c r="E102" s="10">
        <v>100</v>
      </c>
    </row>
    <row r="103" spans="1:5" x14ac:dyDescent="0.3">
      <c r="A103" s="6" t="s">
        <v>109</v>
      </c>
      <c r="B103" s="10">
        <v>21.3</v>
      </c>
      <c r="C103" s="10">
        <v>45.3</v>
      </c>
      <c r="D103" s="10">
        <v>33.4</v>
      </c>
      <c r="E103" s="10">
        <v>100</v>
      </c>
    </row>
    <row r="104" spans="1:5" x14ac:dyDescent="0.3">
      <c r="A104" s="6" t="s">
        <v>110</v>
      </c>
      <c r="B104" s="10">
        <v>5.8</v>
      </c>
      <c r="C104" s="10">
        <v>27.2</v>
      </c>
      <c r="D104" s="10">
        <v>67.099999999999994</v>
      </c>
      <c r="E104" s="10">
        <v>100</v>
      </c>
    </row>
    <row r="105" spans="1:5" x14ac:dyDescent="0.3">
      <c r="A105" s="6" t="s">
        <v>111</v>
      </c>
      <c r="B105" s="10">
        <v>10.9</v>
      </c>
      <c r="C105" s="10">
        <v>28.3</v>
      </c>
      <c r="D105" s="10">
        <v>60.8</v>
      </c>
      <c r="E105" s="10">
        <v>100</v>
      </c>
    </row>
    <row r="106" spans="1:5" x14ac:dyDescent="0.3">
      <c r="A106" s="5" t="s">
        <v>112</v>
      </c>
      <c r="B106" s="9">
        <v>9.3000000000000007</v>
      </c>
      <c r="C106" s="9">
        <v>21.1</v>
      </c>
      <c r="D106" s="9">
        <v>69.599999999999994</v>
      </c>
      <c r="E106" s="9">
        <v>100</v>
      </c>
    </row>
    <row r="107" spans="1:5" x14ac:dyDescent="0.3">
      <c r="A107" s="6" t="s">
        <v>113</v>
      </c>
      <c r="B107" s="10">
        <v>3.3</v>
      </c>
      <c r="C107" s="10">
        <v>19.5</v>
      </c>
      <c r="D107" s="10">
        <v>77.099999999999994</v>
      </c>
      <c r="E107" s="10">
        <v>100</v>
      </c>
    </row>
    <row r="108" spans="1:5" x14ac:dyDescent="0.3">
      <c r="A108" s="6" t="s">
        <v>114</v>
      </c>
      <c r="B108" s="10">
        <v>3.2</v>
      </c>
      <c r="C108" s="10">
        <v>27.4</v>
      </c>
      <c r="D108" s="10">
        <v>69.400000000000006</v>
      </c>
      <c r="E108" s="10">
        <v>100</v>
      </c>
    </row>
    <row r="109" spans="1:5" x14ac:dyDescent="0.3">
      <c r="A109" s="6" t="s">
        <v>115</v>
      </c>
      <c r="B109" s="10">
        <v>9.5</v>
      </c>
      <c r="C109" s="10">
        <v>8.1999999999999993</v>
      </c>
      <c r="D109" s="10">
        <v>82.3</v>
      </c>
      <c r="E109" s="10">
        <v>100</v>
      </c>
    </row>
    <row r="110" spans="1:5" x14ac:dyDescent="0.3">
      <c r="A110" s="6" t="s">
        <v>116</v>
      </c>
      <c r="B110" s="10">
        <v>18.2</v>
      </c>
      <c r="C110" s="10">
        <v>26.7</v>
      </c>
      <c r="D110" s="10">
        <v>55.1</v>
      </c>
      <c r="E110" s="10">
        <v>100</v>
      </c>
    </row>
    <row r="111" spans="1:5" x14ac:dyDescent="0.3">
      <c r="A111" s="6" t="s">
        <v>117</v>
      </c>
      <c r="B111" s="10">
        <v>11.5</v>
      </c>
      <c r="C111" s="10">
        <v>12</v>
      </c>
      <c r="D111" s="10">
        <v>76.5</v>
      </c>
      <c r="E111" s="10">
        <v>100</v>
      </c>
    </row>
    <row r="112" spans="1:5" x14ac:dyDescent="0.3">
      <c r="A112" s="6" t="s">
        <v>118</v>
      </c>
      <c r="B112" s="10">
        <v>13.2</v>
      </c>
      <c r="C112" s="10">
        <v>36.799999999999997</v>
      </c>
      <c r="D112" s="10">
        <v>50</v>
      </c>
      <c r="E112" s="10">
        <v>100</v>
      </c>
    </row>
    <row r="113" spans="1:5" x14ac:dyDescent="0.3">
      <c r="A113" s="5" t="s">
        <v>119</v>
      </c>
      <c r="B113" s="9">
        <v>3.9</v>
      </c>
      <c r="C113" s="9">
        <v>7</v>
      </c>
      <c r="D113" s="9">
        <v>89.1</v>
      </c>
      <c r="E113" s="9">
        <v>100</v>
      </c>
    </row>
    <row r="114" spans="1:5" x14ac:dyDescent="0.3">
      <c r="A114" s="6" t="s">
        <v>120</v>
      </c>
      <c r="B114" s="10">
        <v>4.0999999999999996</v>
      </c>
      <c r="C114" s="10">
        <v>5.4</v>
      </c>
      <c r="D114" s="10">
        <v>90.6</v>
      </c>
      <c r="E114" s="10">
        <v>100</v>
      </c>
    </row>
    <row r="115" spans="1:5" x14ac:dyDescent="0.3">
      <c r="A115" s="6" t="s">
        <v>121</v>
      </c>
      <c r="B115" s="10">
        <v>3.8</v>
      </c>
      <c r="C115" s="10">
        <v>8.5</v>
      </c>
      <c r="D115" s="10">
        <v>87.8</v>
      </c>
      <c r="E115" s="10">
        <v>100</v>
      </c>
    </row>
    <row r="116" spans="1:5" x14ac:dyDescent="0.3">
      <c r="A116" s="5" t="s">
        <v>122</v>
      </c>
      <c r="B116" s="9">
        <v>1</v>
      </c>
      <c r="C116" s="9">
        <v>1.8</v>
      </c>
      <c r="D116" s="9">
        <v>97.2</v>
      </c>
      <c r="E116" s="9">
        <v>100</v>
      </c>
    </row>
    <row r="117" spans="1:5" x14ac:dyDescent="0.3">
      <c r="A117" s="6" t="s">
        <v>123</v>
      </c>
      <c r="B117" s="10">
        <v>12.8</v>
      </c>
      <c r="C117" s="10">
        <v>27.1</v>
      </c>
      <c r="D117" s="10">
        <v>60</v>
      </c>
      <c r="E117" s="10">
        <v>100</v>
      </c>
    </row>
    <row r="118" spans="1:5" x14ac:dyDescent="0.3">
      <c r="A118" s="6" t="s">
        <v>124</v>
      </c>
      <c r="B118" s="10">
        <v>16.7</v>
      </c>
      <c r="C118" s="10">
        <v>24.9</v>
      </c>
      <c r="D118" s="10">
        <v>58.4</v>
      </c>
      <c r="E118" s="10">
        <v>100</v>
      </c>
    </row>
    <row r="119" spans="1:5" x14ac:dyDescent="0.3">
      <c r="A119" s="6" t="s">
        <v>125</v>
      </c>
      <c r="B119" s="10">
        <v>0.2</v>
      </c>
      <c r="C119" s="10">
        <v>0.4</v>
      </c>
      <c r="D119" s="10">
        <v>99.4</v>
      </c>
      <c r="E119" s="10">
        <v>100</v>
      </c>
    </row>
    <row r="120" spans="1:5" x14ac:dyDescent="0.3">
      <c r="A120" s="6" t="s">
        <v>126</v>
      </c>
      <c r="B120" s="10">
        <v>12.2</v>
      </c>
      <c r="C120" s="10">
        <v>18.5</v>
      </c>
      <c r="D120" s="10">
        <v>69.3</v>
      </c>
      <c r="E120" s="10">
        <v>100</v>
      </c>
    </row>
    <row r="121" spans="1:5" x14ac:dyDescent="0.3">
      <c r="A121" s="6" t="s">
        <v>127</v>
      </c>
      <c r="B121" s="10">
        <v>9.1</v>
      </c>
      <c r="C121" s="10">
        <v>20.5</v>
      </c>
      <c r="D121" s="10">
        <v>70.400000000000006</v>
      </c>
      <c r="E121" s="10">
        <v>100</v>
      </c>
    </row>
    <row r="122" spans="1:5" x14ac:dyDescent="0.3">
      <c r="A122" s="16" t="s">
        <v>128</v>
      </c>
      <c r="B122" s="16"/>
      <c r="C122" s="16"/>
      <c r="D122" s="16"/>
      <c r="E122" s="16"/>
    </row>
    <row r="123" spans="1:5" x14ac:dyDescent="0.3">
      <c r="A123" s="17" t="s">
        <v>129</v>
      </c>
      <c r="B123" s="13"/>
      <c r="C123" s="13"/>
      <c r="D123" s="13"/>
      <c r="E123" s="13"/>
    </row>
  </sheetData>
  <mergeCells count="5">
    <mergeCell ref="G1:I2"/>
    <mergeCell ref="A1:E1"/>
    <mergeCell ref="A3:E3"/>
    <mergeCell ref="A122:E122"/>
    <mergeCell ref="A123:E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23"/>
  <sheetViews>
    <sheetView workbookViewId="0">
      <selection sqref="A1:E1"/>
    </sheetView>
  </sheetViews>
  <sheetFormatPr baseColWidth="10" defaultRowHeight="15.75" x14ac:dyDescent="0.3"/>
  <cols>
    <col min="1" max="1" width="25.75" customWidth="1"/>
    <col min="2" max="5" width="12.75" customWidth="1"/>
  </cols>
  <sheetData>
    <row r="1" spans="1:9" ht="15" customHeight="1" x14ac:dyDescent="0.3">
      <c r="A1" s="14" t="s">
        <v>160</v>
      </c>
      <c r="B1" s="13"/>
      <c r="C1" s="13"/>
      <c r="D1" s="13"/>
      <c r="E1" s="13"/>
      <c r="G1" s="12" t="str">
        <f>HYPERLINK("#'sommaire'!A1", "Retour sommaire")</f>
        <v>Retour sommaire</v>
      </c>
      <c r="H1" s="13"/>
      <c r="I1" s="13"/>
    </row>
    <row r="2" spans="1:9" x14ac:dyDescent="0.3">
      <c r="G2" s="13"/>
      <c r="H2" s="13"/>
      <c r="I2" s="13"/>
    </row>
    <row r="3" spans="1:9" x14ac:dyDescent="0.3">
      <c r="A3" s="15" t="s">
        <v>145</v>
      </c>
      <c r="B3" s="13"/>
      <c r="C3" s="13"/>
      <c r="D3" s="13"/>
      <c r="E3" s="13"/>
    </row>
    <row r="4" spans="1:9" ht="31.5" x14ac:dyDescent="0.3">
      <c r="A4" s="4" t="s">
        <v>6</v>
      </c>
      <c r="B4" s="4" t="s">
        <v>130</v>
      </c>
      <c r="C4" s="4" t="s">
        <v>131</v>
      </c>
      <c r="D4" s="4" t="s">
        <v>132</v>
      </c>
      <c r="E4" s="4" t="s">
        <v>133</v>
      </c>
    </row>
    <row r="5" spans="1:9" x14ac:dyDescent="0.3">
      <c r="A5" s="5" t="s">
        <v>11</v>
      </c>
      <c r="B5" s="9">
        <v>1.3</v>
      </c>
      <c r="C5" s="9">
        <v>2.2000000000000002</v>
      </c>
      <c r="D5" s="9">
        <v>1.5</v>
      </c>
      <c r="E5" s="9">
        <v>3.2</v>
      </c>
    </row>
    <row r="6" spans="1:9" x14ac:dyDescent="0.3">
      <c r="A6" s="5" t="s">
        <v>12</v>
      </c>
      <c r="B6" s="9">
        <v>1.5</v>
      </c>
      <c r="C6" s="9">
        <v>2.6</v>
      </c>
      <c r="D6" s="9">
        <v>1.8</v>
      </c>
      <c r="E6" s="9">
        <v>3.7</v>
      </c>
    </row>
    <row r="7" spans="1:9" x14ac:dyDescent="0.3">
      <c r="A7" s="5" t="s">
        <v>13</v>
      </c>
      <c r="B7" s="9">
        <v>4.5999999999999996</v>
      </c>
      <c r="C7" s="9">
        <v>7</v>
      </c>
      <c r="D7" s="9">
        <v>2.6</v>
      </c>
      <c r="E7" s="9">
        <v>7.9</v>
      </c>
    </row>
    <row r="8" spans="1:9" x14ac:dyDescent="0.3">
      <c r="A8" s="6" t="s">
        <v>14</v>
      </c>
      <c r="B8" s="10">
        <v>35.799999999999997</v>
      </c>
      <c r="C8" s="10">
        <v>34.299999999999997</v>
      </c>
      <c r="D8" s="10">
        <v>7</v>
      </c>
      <c r="E8" s="10">
        <v>7.7</v>
      </c>
    </row>
    <row r="9" spans="1:9" x14ac:dyDescent="0.3">
      <c r="A9" s="6" t="s">
        <v>15</v>
      </c>
      <c r="B9" s="10">
        <v>2.1</v>
      </c>
      <c r="C9" s="10">
        <v>3.6</v>
      </c>
      <c r="D9" s="10">
        <v>2.2999999999999998</v>
      </c>
      <c r="E9" s="10">
        <v>5.2</v>
      </c>
    </row>
    <row r="10" spans="1:9" x14ac:dyDescent="0.3">
      <c r="A10" s="6" t="s">
        <v>16</v>
      </c>
      <c r="B10" s="10">
        <v>3.8</v>
      </c>
      <c r="C10" s="10">
        <v>6.6</v>
      </c>
      <c r="D10" s="10">
        <v>2.5</v>
      </c>
      <c r="E10" s="10">
        <v>9.1</v>
      </c>
    </row>
    <row r="11" spans="1:9" x14ac:dyDescent="0.3">
      <c r="A11" s="6" t="s">
        <v>17</v>
      </c>
      <c r="B11" s="10">
        <v>4.4000000000000004</v>
      </c>
      <c r="C11" s="10">
        <v>7.3</v>
      </c>
      <c r="D11" s="10">
        <v>2.2999999999999998</v>
      </c>
      <c r="E11" s="10">
        <v>10</v>
      </c>
    </row>
    <row r="12" spans="1:9" x14ac:dyDescent="0.3">
      <c r="A12" s="6" t="s">
        <v>18</v>
      </c>
      <c r="B12" s="10">
        <v>27.3</v>
      </c>
      <c r="C12" s="10">
        <v>28.3</v>
      </c>
      <c r="D12" s="10">
        <v>6.9</v>
      </c>
      <c r="E12" s="10">
        <v>14.6</v>
      </c>
    </row>
    <row r="13" spans="1:9" x14ac:dyDescent="0.3">
      <c r="A13" s="6" t="s">
        <v>19</v>
      </c>
      <c r="B13" s="10">
        <v>25.4</v>
      </c>
      <c r="C13" s="10">
        <v>32.9</v>
      </c>
      <c r="D13" s="10">
        <v>5.8</v>
      </c>
      <c r="E13" s="10">
        <v>19.100000000000001</v>
      </c>
    </row>
    <row r="14" spans="1:9" x14ac:dyDescent="0.3">
      <c r="A14" s="6" t="s">
        <v>20</v>
      </c>
      <c r="B14" s="10">
        <v>19.100000000000001</v>
      </c>
      <c r="C14" s="10">
        <v>29.4</v>
      </c>
      <c r="D14" s="10">
        <v>6.1</v>
      </c>
      <c r="E14" s="10">
        <v>19.8</v>
      </c>
    </row>
    <row r="15" spans="1:9" x14ac:dyDescent="0.3">
      <c r="A15" s="6" t="s">
        <v>21</v>
      </c>
      <c r="B15" s="10">
        <v>5.5</v>
      </c>
      <c r="C15" s="10">
        <v>8.5</v>
      </c>
      <c r="D15" s="10">
        <v>2.5</v>
      </c>
      <c r="E15" s="10">
        <v>9.6</v>
      </c>
    </row>
    <row r="16" spans="1:9" x14ac:dyDescent="0.3">
      <c r="A16" s="5" t="s">
        <v>22</v>
      </c>
      <c r="B16" s="9">
        <v>1</v>
      </c>
      <c r="C16" s="9">
        <v>1.8</v>
      </c>
      <c r="D16" s="9">
        <v>1.7</v>
      </c>
      <c r="E16" s="9">
        <v>4.0999999999999996</v>
      </c>
    </row>
    <row r="17" spans="1:5" x14ac:dyDescent="0.3">
      <c r="A17" s="6" t="s">
        <v>23</v>
      </c>
      <c r="B17" s="10">
        <v>0.8</v>
      </c>
      <c r="C17" s="10">
        <v>1.3</v>
      </c>
      <c r="D17" s="10">
        <v>1.4</v>
      </c>
      <c r="E17" s="10">
        <v>3.5</v>
      </c>
    </row>
    <row r="18" spans="1:5" x14ac:dyDescent="0.3">
      <c r="A18" s="6" t="s">
        <v>24</v>
      </c>
      <c r="B18" s="10">
        <v>1</v>
      </c>
      <c r="C18" s="10">
        <v>2</v>
      </c>
      <c r="D18" s="10">
        <v>1.6</v>
      </c>
      <c r="E18" s="10">
        <v>3.6</v>
      </c>
    </row>
    <row r="19" spans="1:5" x14ac:dyDescent="0.3">
      <c r="A19" s="6" t="s">
        <v>25</v>
      </c>
      <c r="B19" s="10">
        <v>0.8</v>
      </c>
      <c r="C19" s="10">
        <v>1.4</v>
      </c>
      <c r="D19" s="10">
        <v>1.3</v>
      </c>
      <c r="E19" s="10">
        <v>2.9</v>
      </c>
    </row>
    <row r="20" spans="1:5" x14ac:dyDescent="0.3">
      <c r="A20" s="6" t="s">
        <v>26</v>
      </c>
      <c r="B20" s="10">
        <v>1.3</v>
      </c>
      <c r="C20" s="10">
        <v>2.2999999999999998</v>
      </c>
      <c r="D20" s="10">
        <v>1.9</v>
      </c>
      <c r="E20" s="10">
        <v>5.5</v>
      </c>
    </row>
    <row r="21" spans="1:5" x14ac:dyDescent="0.3">
      <c r="A21" s="6" t="s">
        <v>27</v>
      </c>
      <c r="B21" s="10">
        <v>0.9</v>
      </c>
      <c r="C21" s="10">
        <v>1.6</v>
      </c>
      <c r="D21" s="10">
        <v>2</v>
      </c>
      <c r="E21" s="10">
        <v>4.2</v>
      </c>
    </row>
    <row r="22" spans="1:5" x14ac:dyDescent="0.3">
      <c r="A22" s="6" t="s">
        <v>28</v>
      </c>
      <c r="B22" s="10">
        <v>1.4</v>
      </c>
      <c r="C22" s="10">
        <v>2.2999999999999998</v>
      </c>
      <c r="D22" s="10">
        <v>2.1</v>
      </c>
      <c r="E22" s="10">
        <v>5</v>
      </c>
    </row>
    <row r="23" spans="1:5" x14ac:dyDescent="0.3">
      <c r="A23" s="5" t="s">
        <v>29</v>
      </c>
      <c r="B23" s="9">
        <v>1</v>
      </c>
      <c r="C23" s="9">
        <v>1.9</v>
      </c>
      <c r="D23" s="9">
        <v>1.6</v>
      </c>
      <c r="E23" s="9">
        <v>2.7</v>
      </c>
    </row>
    <row r="24" spans="1:5" x14ac:dyDescent="0.3">
      <c r="A24" s="6" t="s">
        <v>30</v>
      </c>
      <c r="B24" s="10">
        <v>0.8</v>
      </c>
      <c r="C24" s="10">
        <v>1.8</v>
      </c>
      <c r="D24" s="10">
        <v>1.7</v>
      </c>
      <c r="E24" s="10">
        <v>2.1</v>
      </c>
    </row>
    <row r="25" spans="1:5" x14ac:dyDescent="0.3">
      <c r="A25" s="6" t="s">
        <v>31</v>
      </c>
      <c r="B25" s="10">
        <v>1.3</v>
      </c>
      <c r="C25" s="10">
        <v>2.5</v>
      </c>
      <c r="D25" s="10">
        <v>1.5</v>
      </c>
      <c r="E25" s="10">
        <v>2.9</v>
      </c>
    </row>
    <row r="26" spans="1:5" x14ac:dyDescent="0.3">
      <c r="A26" s="6" t="s">
        <v>32</v>
      </c>
      <c r="B26" s="10">
        <v>1</v>
      </c>
      <c r="C26" s="10">
        <v>2</v>
      </c>
      <c r="D26" s="10">
        <v>1.6</v>
      </c>
      <c r="E26" s="10">
        <v>2.5</v>
      </c>
    </row>
    <row r="27" spans="1:5" x14ac:dyDescent="0.3">
      <c r="A27" s="6" t="s">
        <v>33</v>
      </c>
      <c r="B27" s="10">
        <v>0.8</v>
      </c>
      <c r="C27" s="10">
        <v>1.3</v>
      </c>
      <c r="D27" s="10">
        <v>1.3</v>
      </c>
      <c r="E27" s="10">
        <v>2.2999999999999998</v>
      </c>
    </row>
    <row r="28" spans="1:5" x14ac:dyDescent="0.3">
      <c r="A28" s="6" t="s">
        <v>34</v>
      </c>
      <c r="B28" s="10">
        <v>0.9</v>
      </c>
      <c r="C28" s="10">
        <v>1.9</v>
      </c>
      <c r="D28" s="10">
        <v>1.4</v>
      </c>
      <c r="E28" s="10">
        <v>2.2999999999999998</v>
      </c>
    </row>
    <row r="29" spans="1:5" x14ac:dyDescent="0.3">
      <c r="A29" s="6" t="s">
        <v>35</v>
      </c>
      <c r="B29" s="10">
        <v>1.2</v>
      </c>
      <c r="C29" s="10">
        <v>2.1</v>
      </c>
      <c r="D29" s="10">
        <v>1.8</v>
      </c>
      <c r="E29" s="10">
        <v>3.4</v>
      </c>
    </row>
    <row r="30" spans="1:5" x14ac:dyDescent="0.3">
      <c r="A30" s="6" t="s">
        <v>36</v>
      </c>
      <c r="B30" s="10">
        <v>0.8</v>
      </c>
      <c r="C30" s="10">
        <v>1.7</v>
      </c>
      <c r="D30" s="10">
        <v>1.6</v>
      </c>
      <c r="E30" s="10">
        <v>2.8</v>
      </c>
    </row>
    <row r="31" spans="1:5" x14ac:dyDescent="0.3">
      <c r="A31" s="6" t="s">
        <v>37</v>
      </c>
      <c r="B31" s="10">
        <v>2.1</v>
      </c>
      <c r="C31" s="10">
        <v>4.0999999999999996</v>
      </c>
      <c r="D31" s="10">
        <v>2.5</v>
      </c>
      <c r="E31" s="10">
        <v>6.7</v>
      </c>
    </row>
    <row r="32" spans="1:5" x14ac:dyDescent="0.3">
      <c r="A32" s="5" t="s">
        <v>38</v>
      </c>
      <c r="B32" s="9">
        <v>1.7</v>
      </c>
      <c r="C32" s="9">
        <v>3.1</v>
      </c>
      <c r="D32" s="9">
        <v>1.7</v>
      </c>
      <c r="E32" s="9">
        <v>4.5</v>
      </c>
    </row>
    <row r="33" spans="1:5" x14ac:dyDescent="0.3">
      <c r="A33" s="6" t="s">
        <v>39</v>
      </c>
      <c r="B33" s="10">
        <v>2</v>
      </c>
      <c r="C33" s="10">
        <v>3.5</v>
      </c>
      <c r="D33" s="10">
        <v>2</v>
      </c>
      <c r="E33" s="10">
        <v>4.9000000000000004</v>
      </c>
    </row>
    <row r="34" spans="1:5" x14ac:dyDescent="0.3">
      <c r="A34" s="6" t="s">
        <v>40</v>
      </c>
      <c r="B34" s="10">
        <v>1.4</v>
      </c>
      <c r="C34" s="10">
        <v>2.6</v>
      </c>
      <c r="D34" s="10">
        <v>1.6</v>
      </c>
      <c r="E34" s="10">
        <v>5.5</v>
      </c>
    </row>
    <row r="35" spans="1:5" x14ac:dyDescent="0.3">
      <c r="A35" s="6" t="s">
        <v>41</v>
      </c>
      <c r="B35" s="10">
        <v>1.8</v>
      </c>
      <c r="C35" s="10">
        <v>3.1</v>
      </c>
      <c r="D35" s="10">
        <v>1.9</v>
      </c>
      <c r="E35" s="10">
        <v>4</v>
      </c>
    </row>
    <row r="36" spans="1:5" x14ac:dyDescent="0.3">
      <c r="A36" s="6" t="s">
        <v>42</v>
      </c>
      <c r="B36" s="10">
        <v>0.9</v>
      </c>
      <c r="C36" s="10">
        <v>2.2000000000000002</v>
      </c>
      <c r="D36" s="10">
        <v>1.2</v>
      </c>
      <c r="E36" s="10">
        <v>2.9</v>
      </c>
    </row>
    <row r="37" spans="1:5" x14ac:dyDescent="0.3">
      <c r="A37" s="6" t="s">
        <v>43</v>
      </c>
      <c r="B37" s="10">
        <v>2.2999999999999998</v>
      </c>
      <c r="C37" s="10">
        <v>4.0999999999999996</v>
      </c>
      <c r="D37" s="10">
        <v>1.8</v>
      </c>
      <c r="E37" s="10">
        <v>5</v>
      </c>
    </row>
    <row r="38" spans="1:5" x14ac:dyDescent="0.3">
      <c r="A38" s="5" t="s">
        <v>44</v>
      </c>
      <c r="B38" s="9">
        <v>2.2999999999999998</v>
      </c>
      <c r="C38" s="9">
        <v>3.4</v>
      </c>
      <c r="D38" s="9">
        <v>1.7</v>
      </c>
      <c r="E38" s="9">
        <v>4.7</v>
      </c>
    </row>
    <row r="39" spans="1:5" x14ac:dyDescent="0.3">
      <c r="A39" s="6" t="s">
        <v>45</v>
      </c>
      <c r="B39" s="10">
        <v>1.4</v>
      </c>
      <c r="C39" s="10">
        <v>1.9</v>
      </c>
      <c r="D39" s="10">
        <v>1.5</v>
      </c>
      <c r="E39" s="10">
        <v>3.1</v>
      </c>
    </row>
    <row r="40" spans="1:5" x14ac:dyDescent="0.3">
      <c r="A40" s="6" t="s">
        <v>46</v>
      </c>
      <c r="B40" s="10">
        <v>4.4000000000000004</v>
      </c>
      <c r="C40" s="10">
        <v>6.2</v>
      </c>
      <c r="D40" s="10">
        <v>2</v>
      </c>
      <c r="E40" s="10">
        <v>7.8</v>
      </c>
    </row>
    <row r="41" spans="1:5" x14ac:dyDescent="0.3">
      <c r="A41" s="6" t="s">
        <v>47</v>
      </c>
      <c r="B41" s="10">
        <v>1.9</v>
      </c>
      <c r="C41" s="10">
        <v>2.7</v>
      </c>
      <c r="D41" s="10">
        <v>1.7</v>
      </c>
      <c r="E41" s="10">
        <v>4.0999999999999996</v>
      </c>
    </row>
    <row r="42" spans="1:5" x14ac:dyDescent="0.3">
      <c r="A42" s="6" t="s">
        <v>48</v>
      </c>
      <c r="B42" s="10">
        <v>2.6</v>
      </c>
      <c r="C42" s="10">
        <v>4.3</v>
      </c>
      <c r="D42" s="10">
        <v>1.8</v>
      </c>
      <c r="E42" s="10">
        <v>5.6</v>
      </c>
    </row>
    <row r="43" spans="1:5" x14ac:dyDescent="0.3">
      <c r="A43" s="6" t="s">
        <v>49</v>
      </c>
      <c r="B43" s="10">
        <v>1.6</v>
      </c>
      <c r="C43" s="10">
        <v>2.4</v>
      </c>
      <c r="D43" s="10">
        <v>1.4</v>
      </c>
      <c r="E43" s="10">
        <v>3.3</v>
      </c>
    </row>
    <row r="44" spans="1:5" x14ac:dyDescent="0.3">
      <c r="A44" s="5" t="s">
        <v>50</v>
      </c>
      <c r="B44" s="9">
        <v>1.3</v>
      </c>
      <c r="C44" s="9">
        <v>2.2000000000000002</v>
      </c>
      <c r="D44" s="9">
        <v>1.8</v>
      </c>
      <c r="E44" s="9">
        <v>2.9</v>
      </c>
    </row>
    <row r="45" spans="1:5" x14ac:dyDescent="0.3">
      <c r="A45" s="6" t="s">
        <v>51</v>
      </c>
      <c r="B45" s="10">
        <v>1</v>
      </c>
      <c r="C45" s="10">
        <v>1.3</v>
      </c>
      <c r="D45" s="10">
        <v>1.6</v>
      </c>
      <c r="E45" s="10">
        <v>2.1</v>
      </c>
    </row>
    <row r="46" spans="1:5" x14ac:dyDescent="0.3">
      <c r="A46" s="6" t="s">
        <v>52</v>
      </c>
      <c r="B46" s="10">
        <v>0.9</v>
      </c>
      <c r="C46" s="10">
        <v>1.4</v>
      </c>
      <c r="D46" s="10">
        <v>2</v>
      </c>
      <c r="E46" s="10">
        <v>2.9</v>
      </c>
    </row>
    <row r="47" spans="1:5" x14ac:dyDescent="0.3">
      <c r="A47" s="6" t="s">
        <v>53</v>
      </c>
      <c r="B47" s="10">
        <v>1</v>
      </c>
      <c r="C47" s="10">
        <v>1.6</v>
      </c>
      <c r="D47" s="10">
        <v>2</v>
      </c>
      <c r="E47" s="10">
        <v>3.1</v>
      </c>
    </row>
    <row r="48" spans="1:5" x14ac:dyDescent="0.3">
      <c r="A48" s="6" t="s">
        <v>54</v>
      </c>
      <c r="B48" s="10">
        <v>0.6</v>
      </c>
      <c r="C48" s="10">
        <v>1.4</v>
      </c>
      <c r="D48" s="10">
        <v>1.2</v>
      </c>
      <c r="E48" s="10">
        <v>1.6</v>
      </c>
    </row>
    <row r="49" spans="1:5" x14ac:dyDescent="0.3">
      <c r="A49" s="6" t="s">
        <v>55</v>
      </c>
      <c r="B49" s="10">
        <v>1.5</v>
      </c>
      <c r="C49" s="10">
        <v>2.5</v>
      </c>
      <c r="D49" s="10">
        <v>1.8</v>
      </c>
      <c r="E49" s="10">
        <v>3.1</v>
      </c>
    </row>
    <row r="50" spans="1:5" x14ac:dyDescent="0.3">
      <c r="A50" s="6" t="s">
        <v>56</v>
      </c>
      <c r="B50" s="10">
        <v>0.6</v>
      </c>
      <c r="C50" s="10">
        <v>1.1000000000000001</v>
      </c>
      <c r="D50" s="10">
        <v>1.4</v>
      </c>
      <c r="E50" s="10">
        <v>1.4</v>
      </c>
    </row>
    <row r="51" spans="1:5" x14ac:dyDescent="0.3">
      <c r="A51" s="6" t="s">
        <v>57</v>
      </c>
      <c r="B51" s="10">
        <v>1.9</v>
      </c>
      <c r="C51" s="10">
        <v>3.3</v>
      </c>
      <c r="D51" s="10">
        <v>2</v>
      </c>
      <c r="E51" s="10">
        <v>4.0999999999999996</v>
      </c>
    </row>
    <row r="52" spans="1:5" x14ac:dyDescent="0.3">
      <c r="A52" s="6" t="s">
        <v>58</v>
      </c>
      <c r="B52" s="10">
        <v>2.5</v>
      </c>
      <c r="C52" s="10">
        <v>3.9</v>
      </c>
      <c r="D52" s="10">
        <v>2.4</v>
      </c>
      <c r="E52" s="10">
        <v>4</v>
      </c>
    </row>
    <row r="53" spans="1:5" x14ac:dyDescent="0.3">
      <c r="A53" s="6" t="s">
        <v>59</v>
      </c>
      <c r="B53" s="10">
        <v>2.5</v>
      </c>
      <c r="C53" s="10">
        <v>4.0999999999999996</v>
      </c>
      <c r="D53" s="10">
        <v>2.5</v>
      </c>
      <c r="E53" s="10">
        <v>4.2</v>
      </c>
    </row>
    <row r="54" spans="1:5" x14ac:dyDescent="0.3">
      <c r="A54" s="6" t="s">
        <v>60</v>
      </c>
      <c r="B54" s="10">
        <v>1.1000000000000001</v>
      </c>
      <c r="C54" s="10">
        <v>2.2000000000000002</v>
      </c>
      <c r="D54" s="10">
        <v>1.5</v>
      </c>
      <c r="E54" s="10">
        <v>3</v>
      </c>
    </row>
    <row r="55" spans="1:5" x14ac:dyDescent="0.3">
      <c r="A55" s="5" t="s">
        <v>61</v>
      </c>
      <c r="B55" s="9">
        <v>1.9</v>
      </c>
      <c r="C55" s="9">
        <v>3.1</v>
      </c>
      <c r="D55" s="9">
        <v>2.1</v>
      </c>
      <c r="E55" s="9">
        <v>4.8</v>
      </c>
    </row>
    <row r="56" spans="1:5" x14ac:dyDescent="0.3">
      <c r="A56" s="6" t="s">
        <v>62</v>
      </c>
      <c r="B56" s="10">
        <v>2.7</v>
      </c>
      <c r="C56" s="10">
        <v>4</v>
      </c>
      <c r="D56" s="10">
        <v>2.6</v>
      </c>
      <c r="E56" s="10">
        <v>5.8</v>
      </c>
    </row>
    <row r="57" spans="1:5" x14ac:dyDescent="0.3">
      <c r="A57" s="6" t="s">
        <v>63</v>
      </c>
      <c r="B57" s="10">
        <v>1.7</v>
      </c>
      <c r="C57" s="10">
        <v>3</v>
      </c>
      <c r="D57" s="10">
        <v>2.2000000000000002</v>
      </c>
      <c r="E57" s="10">
        <v>4.5999999999999996</v>
      </c>
    </row>
    <row r="58" spans="1:5" x14ac:dyDescent="0.3">
      <c r="A58" s="6" t="s">
        <v>64</v>
      </c>
      <c r="B58" s="10">
        <v>1.5</v>
      </c>
      <c r="C58" s="10">
        <v>2.5</v>
      </c>
      <c r="D58" s="10">
        <v>1.6</v>
      </c>
      <c r="E58" s="10">
        <v>3.1</v>
      </c>
    </row>
    <row r="59" spans="1:5" x14ac:dyDescent="0.3">
      <c r="A59" s="6" t="s">
        <v>65</v>
      </c>
      <c r="B59" s="10">
        <v>1.5</v>
      </c>
      <c r="C59" s="10">
        <v>2.5</v>
      </c>
      <c r="D59" s="10">
        <v>1.8</v>
      </c>
      <c r="E59" s="10">
        <v>4.8</v>
      </c>
    </row>
    <row r="60" spans="1:5" x14ac:dyDescent="0.3">
      <c r="A60" s="6" t="s">
        <v>66</v>
      </c>
      <c r="B60" s="10">
        <v>2</v>
      </c>
      <c r="C60" s="10">
        <v>3.4</v>
      </c>
      <c r="D60" s="10">
        <v>2.2999999999999998</v>
      </c>
      <c r="E60" s="10">
        <v>5.0999999999999996</v>
      </c>
    </row>
    <row r="61" spans="1:5" x14ac:dyDescent="0.3">
      <c r="A61" s="5" t="s">
        <v>67</v>
      </c>
      <c r="B61" s="9">
        <v>2.1</v>
      </c>
      <c r="C61" s="9">
        <v>3.8</v>
      </c>
      <c r="D61" s="9">
        <v>2</v>
      </c>
      <c r="E61" s="9">
        <v>5.3</v>
      </c>
    </row>
    <row r="62" spans="1:5" x14ac:dyDescent="0.3">
      <c r="A62" s="6" t="s">
        <v>68</v>
      </c>
      <c r="B62" s="10">
        <v>1.8</v>
      </c>
      <c r="C62" s="10">
        <v>3.5</v>
      </c>
      <c r="D62" s="10">
        <v>1.7</v>
      </c>
      <c r="E62" s="10">
        <v>4.9000000000000004</v>
      </c>
    </row>
    <row r="63" spans="1:5" x14ac:dyDescent="0.3">
      <c r="A63" s="6" t="s">
        <v>69</v>
      </c>
      <c r="B63" s="10">
        <v>2.6</v>
      </c>
      <c r="C63" s="10">
        <v>4.0999999999999996</v>
      </c>
      <c r="D63" s="10">
        <v>2.1</v>
      </c>
      <c r="E63" s="10">
        <v>5.5</v>
      </c>
    </row>
    <row r="64" spans="1:5" x14ac:dyDescent="0.3">
      <c r="A64" s="6" t="s">
        <v>70</v>
      </c>
      <c r="B64" s="10">
        <v>2.1</v>
      </c>
      <c r="C64" s="10">
        <v>4</v>
      </c>
      <c r="D64" s="10">
        <v>2</v>
      </c>
      <c r="E64" s="10">
        <v>5.0999999999999996</v>
      </c>
    </row>
    <row r="65" spans="1:5" x14ac:dyDescent="0.3">
      <c r="A65" s="6" t="s">
        <v>71</v>
      </c>
      <c r="B65" s="10">
        <v>2</v>
      </c>
      <c r="C65" s="10">
        <v>3.4</v>
      </c>
      <c r="D65" s="10">
        <v>2</v>
      </c>
      <c r="E65" s="10">
        <v>5.6</v>
      </c>
    </row>
    <row r="66" spans="1:5" x14ac:dyDescent="0.3">
      <c r="A66" s="5" t="s">
        <v>72</v>
      </c>
      <c r="B66" s="9">
        <v>1.4</v>
      </c>
      <c r="C66" s="9">
        <v>2.2999999999999998</v>
      </c>
      <c r="D66" s="9">
        <v>1.6</v>
      </c>
      <c r="E66" s="9">
        <v>4</v>
      </c>
    </row>
    <row r="67" spans="1:5" x14ac:dyDescent="0.3">
      <c r="A67" s="6" t="s">
        <v>73</v>
      </c>
      <c r="B67" s="10">
        <v>1.2</v>
      </c>
      <c r="C67" s="10">
        <v>2.2000000000000002</v>
      </c>
      <c r="D67" s="10">
        <v>1.8</v>
      </c>
      <c r="E67" s="10">
        <v>4.5</v>
      </c>
    </row>
    <row r="68" spans="1:5" x14ac:dyDescent="0.3">
      <c r="A68" s="6" t="s">
        <v>74</v>
      </c>
      <c r="B68" s="10">
        <v>1.7</v>
      </c>
      <c r="C68" s="10">
        <v>3.2</v>
      </c>
      <c r="D68" s="10">
        <v>1.9</v>
      </c>
      <c r="E68" s="10">
        <v>4.9000000000000004</v>
      </c>
    </row>
    <row r="69" spans="1:5" x14ac:dyDescent="0.3">
      <c r="A69" s="6" t="s">
        <v>75</v>
      </c>
      <c r="B69" s="10">
        <v>1</v>
      </c>
      <c r="C69" s="10">
        <v>1.8</v>
      </c>
      <c r="D69" s="10">
        <v>1.2</v>
      </c>
      <c r="E69" s="10">
        <v>3.4</v>
      </c>
    </row>
    <row r="70" spans="1:5" x14ac:dyDescent="0.3">
      <c r="A70" s="6" t="s">
        <v>76</v>
      </c>
      <c r="B70" s="10">
        <v>0.8</v>
      </c>
      <c r="C70" s="10">
        <v>1.5</v>
      </c>
      <c r="D70" s="10">
        <v>1.4</v>
      </c>
      <c r="E70" s="10">
        <v>2.4</v>
      </c>
    </row>
    <row r="71" spans="1:5" x14ac:dyDescent="0.3">
      <c r="A71" s="6" t="s">
        <v>77</v>
      </c>
      <c r="B71" s="10">
        <v>1.2</v>
      </c>
      <c r="C71" s="10">
        <v>2.1</v>
      </c>
      <c r="D71" s="10">
        <v>1.6</v>
      </c>
      <c r="E71" s="10">
        <v>4.5</v>
      </c>
    </row>
    <row r="72" spans="1:5" x14ac:dyDescent="0.3">
      <c r="A72" s="6" t="s">
        <v>78</v>
      </c>
      <c r="B72" s="10">
        <v>2.2999999999999998</v>
      </c>
      <c r="C72" s="10">
        <v>2.9</v>
      </c>
      <c r="D72" s="10">
        <v>1.9</v>
      </c>
      <c r="E72" s="10">
        <v>5.5</v>
      </c>
    </row>
    <row r="73" spans="1:5" x14ac:dyDescent="0.3">
      <c r="A73" s="6" t="s">
        <v>79</v>
      </c>
      <c r="B73" s="10">
        <v>1</v>
      </c>
      <c r="C73" s="10">
        <v>1.6</v>
      </c>
      <c r="D73" s="10">
        <v>1.9</v>
      </c>
      <c r="E73" s="10">
        <v>3.1</v>
      </c>
    </row>
    <row r="74" spans="1:5" x14ac:dyDescent="0.3">
      <c r="A74" s="6" t="s">
        <v>80</v>
      </c>
      <c r="B74" s="10">
        <v>1.8</v>
      </c>
      <c r="C74" s="10">
        <v>2.5</v>
      </c>
      <c r="D74" s="10">
        <v>1.4</v>
      </c>
      <c r="E74" s="10">
        <v>4.5</v>
      </c>
    </row>
    <row r="75" spans="1:5" x14ac:dyDescent="0.3">
      <c r="A75" s="6" t="s">
        <v>81</v>
      </c>
      <c r="B75" s="10">
        <v>1.4</v>
      </c>
      <c r="C75" s="10">
        <v>2.4</v>
      </c>
      <c r="D75" s="10">
        <v>1.4</v>
      </c>
      <c r="E75" s="10">
        <v>3.5</v>
      </c>
    </row>
    <row r="76" spans="1:5" x14ac:dyDescent="0.3">
      <c r="A76" s="6" t="s">
        <v>82</v>
      </c>
      <c r="B76" s="10">
        <v>1.4</v>
      </c>
      <c r="C76" s="10">
        <v>2.7</v>
      </c>
      <c r="D76" s="10">
        <v>1.7</v>
      </c>
      <c r="E76" s="10">
        <v>3.4</v>
      </c>
    </row>
    <row r="77" spans="1:5" x14ac:dyDescent="0.3">
      <c r="A77" s="6" t="s">
        <v>83</v>
      </c>
      <c r="B77" s="10">
        <v>1.3</v>
      </c>
      <c r="C77" s="10">
        <v>2</v>
      </c>
      <c r="D77" s="10">
        <v>1.7</v>
      </c>
      <c r="E77" s="10">
        <v>3.7</v>
      </c>
    </row>
    <row r="78" spans="1:5" x14ac:dyDescent="0.3">
      <c r="A78" s="6" t="s">
        <v>84</v>
      </c>
      <c r="B78" s="10">
        <v>1.3</v>
      </c>
      <c r="C78" s="10">
        <v>2.5</v>
      </c>
      <c r="D78" s="10">
        <v>1.3</v>
      </c>
      <c r="E78" s="10">
        <v>3.9</v>
      </c>
    </row>
    <row r="79" spans="1:5" x14ac:dyDescent="0.3">
      <c r="A79" s="5" t="s">
        <v>85</v>
      </c>
      <c r="B79" s="9">
        <v>1.2</v>
      </c>
      <c r="C79" s="9">
        <v>2.2999999999999998</v>
      </c>
      <c r="D79" s="9">
        <v>1.6</v>
      </c>
      <c r="E79" s="9">
        <v>3</v>
      </c>
    </row>
    <row r="80" spans="1:5" x14ac:dyDescent="0.3">
      <c r="A80" s="6" t="s">
        <v>86</v>
      </c>
      <c r="B80" s="10">
        <v>0.6</v>
      </c>
      <c r="C80" s="10">
        <v>1</v>
      </c>
      <c r="D80" s="10">
        <v>1</v>
      </c>
      <c r="E80" s="10">
        <v>1.8</v>
      </c>
    </row>
    <row r="81" spans="1:5" x14ac:dyDescent="0.3">
      <c r="A81" s="6" t="s">
        <v>87</v>
      </c>
      <c r="B81" s="10">
        <v>0.9</v>
      </c>
      <c r="C81" s="10">
        <v>1.9</v>
      </c>
      <c r="D81" s="10">
        <v>2</v>
      </c>
      <c r="E81" s="10">
        <v>1.7</v>
      </c>
    </row>
    <row r="82" spans="1:5" x14ac:dyDescent="0.3">
      <c r="A82" s="6" t="s">
        <v>88</v>
      </c>
      <c r="B82" s="10">
        <v>0.8</v>
      </c>
      <c r="C82" s="10">
        <v>1.8</v>
      </c>
      <c r="D82" s="10">
        <v>1.4</v>
      </c>
      <c r="E82" s="10">
        <v>1.9</v>
      </c>
    </row>
    <row r="83" spans="1:5" x14ac:dyDescent="0.3">
      <c r="A83" s="6" t="s">
        <v>89</v>
      </c>
      <c r="B83" s="10">
        <v>1.6</v>
      </c>
      <c r="C83" s="10">
        <v>3</v>
      </c>
      <c r="D83" s="10">
        <v>2.5</v>
      </c>
      <c r="E83" s="10">
        <v>3.5</v>
      </c>
    </row>
    <row r="84" spans="1:5" x14ac:dyDescent="0.3">
      <c r="A84" s="6" t="s">
        <v>90</v>
      </c>
      <c r="B84" s="10">
        <v>2.4</v>
      </c>
      <c r="C84" s="10">
        <v>4.5</v>
      </c>
      <c r="D84" s="10">
        <v>1.9</v>
      </c>
      <c r="E84" s="10">
        <v>6.6</v>
      </c>
    </row>
    <row r="85" spans="1:5" x14ac:dyDescent="0.3">
      <c r="A85" s="6" t="s">
        <v>91</v>
      </c>
      <c r="B85" s="10">
        <v>0.8</v>
      </c>
      <c r="C85" s="10">
        <v>1.7</v>
      </c>
      <c r="D85" s="10">
        <v>1</v>
      </c>
      <c r="E85" s="10">
        <v>3.3</v>
      </c>
    </row>
    <row r="86" spans="1:5" x14ac:dyDescent="0.3">
      <c r="A86" s="6" t="s">
        <v>92</v>
      </c>
      <c r="B86" s="10">
        <v>1.8</v>
      </c>
      <c r="C86" s="10">
        <v>3.6</v>
      </c>
      <c r="D86" s="10">
        <v>2.5</v>
      </c>
      <c r="E86" s="10">
        <v>3</v>
      </c>
    </row>
    <row r="87" spans="1:5" x14ac:dyDescent="0.3">
      <c r="A87" s="6" t="s">
        <v>93</v>
      </c>
      <c r="B87" s="10">
        <v>0.9</v>
      </c>
      <c r="C87" s="10">
        <v>1.8</v>
      </c>
      <c r="D87" s="10">
        <v>1.7</v>
      </c>
      <c r="E87" s="10">
        <v>3.2</v>
      </c>
    </row>
    <row r="88" spans="1:5" x14ac:dyDescent="0.3">
      <c r="A88" s="6" t="s">
        <v>94</v>
      </c>
      <c r="B88" s="10">
        <v>0.3</v>
      </c>
      <c r="C88" s="10">
        <v>0.9</v>
      </c>
      <c r="D88" s="10">
        <v>1.2</v>
      </c>
      <c r="E88" s="10">
        <v>0.9</v>
      </c>
    </row>
    <row r="89" spans="1:5" x14ac:dyDescent="0.3">
      <c r="A89" s="6" t="s">
        <v>95</v>
      </c>
      <c r="B89" s="10">
        <v>1.2</v>
      </c>
      <c r="C89" s="10">
        <v>1.7</v>
      </c>
      <c r="D89" s="10">
        <v>1</v>
      </c>
      <c r="E89" s="10">
        <v>2.6</v>
      </c>
    </row>
    <row r="90" spans="1:5" x14ac:dyDescent="0.3">
      <c r="A90" s="6" t="s">
        <v>96</v>
      </c>
      <c r="B90" s="10">
        <v>1.5</v>
      </c>
      <c r="C90" s="10">
        <v>2.6</v>
      </c>
      <c r="D90" s="10">
        <v>2</v>
      </c>
      <c r="E90" s="10">
        <v>2.1</v>
      </c>
    </row>
    <row r="91" spans="1:5" x14ac:dyDescent="0.3">
      <c r="A91" s="6" t="s">
        <v>97</v>
      </c>
      <c r="B91" s="10">
        <v>1.3</v>
      </c>
      <c r="C91" s="10">
        <v>2.4</v>
      </c>
      <c r="D91" s="10">
        <v>1.6</v>
      </c>
      <c r="E91" s="10">
        <v>3.9</v>
      </c>
    </row>
    <row r="92" spans="1:5" x14ac:dyDescent="0.3">
      <c r="A92" s="6" t="s">
        <v>98</v>
      </c>
      <c r="B92" s="10">
        <v>1.4</v>
      </c>
      <c r="C92" s="10">
        <v>2.2999999999999998</v>
      </c>
      <c r="D92" s="10">
        <v>1.3</v>
      </c>
      <c r="E92" s="10">
        <v>5.2</v>
      </c>
    </row>
    <row r="93" spans="1:5" x14ac:dyDescent="0.3">
      <c r="A93" s="5" t="s">
        <v>99</v>
      </c>
      <c r="B93" s="9">
        <v>1.5</v>
      </c>
      <c r="C93" s="9">
        <v>2.4</v>
      </c>
      <c r="D93" s="9">
        <v>1.7</v>
      </c>
      <c r="E93" s="9">
        <v>3.4</v>
      </c>
    </row>
    <row r="94" spans="1:5" x14ac:dyDescent="0.3">
      <c r="A94" s="6" t="s">
        <v>100</v>
      </c>
      <c r="B94" s="10">
        <v>1.6</v>
      </c>
      <c r="C94" s="10">
        <v>2.7</v>
      </c>
      <c r="D94" s="10">
        <v>2</v>
      </c>
      <c r="E94" s="10">
        <v>4.4000000000000004</v>
      </c>
    </row>
    <row r="95" spans="1:5" x14ac:dyDescent="0.3">
      <c r="A95" s="6" t="s">
        <v>101</v>
      </c>
      <c r="B95" s="10">
        <v>1</v>
      </c>
      <c r="C95" s="10">
        <v>1.8</v>
      </c>
      <c r="D95" s="10">
        <v>1.4</v>
      </c>
      <c r="E95" s="10">
        <v>3.1</v>
      </c>
    </row>
    <row r="96" spans="1:5" x14ac:dyDescent="0.3">
      <c r="A96" s="6" t="s">
        <v>102</v>
      </c>
      <c r="B96" s="10">
        <v>1.1000000000000001</v>
      </c>
      <c r="C96" s="10">
        <v>2</v>
      </c>
      <c r="D96" s="10">
        <v>1.8</v>
      </c>
      <c r="E96" s="10">
        <v>2.7</v>
      </c>
    </row>
    <row r="97" spans="1:5" x14ac:dyDescent="0.3">
      <c r="A97" s="6" t="s">
        <v>103</v>
      </c>
      <c r="B97" s="10">
        <v>0.6</v>
      </c>
      <c r="C97" s="10">
        <v>1.4</v>
      </c>
      <c r="D97" s="10">
        <v>1.4</v>
      </c>
      <c r="E97" s="10">
        <v>1.5</v>
      </c>
    </row>
    <row r="98" spans="1:5" x14ac:dyDescent="0.3">
      <c r="A98" s="6" t="s">
        <v>104</v>
      </c>
      <c r="B98" s="10">
        <v>1.2</v>
      </c>
      <c r="C98" s="10">
        <v>2.2000000000000002</v>
      </c>
      <c r="D98" s="10">
        <v>2</v>
      </c>
      <c r="E98" s="10">
        <v>2.7</v>
      </c>
    </row>
    <row r="99" spans="1:5" x14ac:dyDescent="0.3">
      <c r="A99" s="6" t="s">
        <v>105</v>
      </c>
      <c r="B99" s="10">
        <v>1.8</v>
      </c>
      <c r="C99" s="10">
        <v>2.9</v>
      </c>
      <c r="D99" s="10">
        <v>1.9</v>
      </c>
      <c r="E99" s="10">
        <v>4.2</v>
      </c>
    </row>
    <row r="100" spans="1:5" x14ac:dyDescent="0.3">
      <c r="A100" s="6" t="s">
        <v>106</v>
      </c>
      <c r="B100" s="10">
        <v>2.1</v>
      </c>
      <c r="C100" s="10">
        <v>3.4</v>
      </c>
      <c r="D100" s="10">
        <v>2</v>
      </c>
      <c r="E100" s="10">
        <v>4.5999999999999996</v>
      </c>
    </row>
    <row r="101" spans="1:5" x14ac:dyDescent="0.3">
      <c r="A101" s="6" t="s">
        <v>107</v>
      </c>
      <c r="B101" s="10">
        <v>1</v>
      </c>
      <c r="C101" s="10">
        <v>1.7</v>
      </c>
      <c r="D101" s="10">
        <v>1.6</v>
      </c>
      <c r="E101" s="10">
        <v>2.2000000000000002</v>
      </c>
    </row>
    <row r="102" spans="1:5" x14ac:dyDescent="0.3">
      <c r="A102" s="6" t="s">
        <v>108</v>
      </c>
      <c r="B102" s="10">
        <v>1.3</v>
      </c>
      <c r="C102" s="10">
        <v>2</v>
      </c>
      <c r="D102" s="10">
        <v>1.8</v>
      </c>
      <c r="E102" s="10">
        <v>3.5</v>
      </c>
    </row>
    <row r="103" spans="1:5" x14ac:dyDescent="0.3">
      <c r="A103" s="6" t="s">
        <v>109</v>
      </c>
      <c r="B103" s="10">
        <v>4.2</v>
      </c>
      <c r="C103" s="10">
        <v>6.7</v>
      </c>
      <c r="D103" s="10">
        <v>2.7</v>
      </c>
      <c r="E103" s="10">
        <v>7.6</v>
      </c>
    </row>
    <row r="104" spans="1:5" x14ac:dyDescent="0.3">
      <c r="A104" s="6" t="s">
        <v>110</v>
      </c>
      <c r="B104" s="10">
        <v>1</v>
      </c>
      <c r="C104" s="10">
        <v>1.7</v>
      </c>
      <c r="D104" s="10">
        <v>1</v>
      </c>
      <c r="E104" s="10">
        <v>2.1</v>
      </c>
    </row>
    <row r="105" spans="1:5" x14ac:dyDescent="0.3">
      <c r="A105" s="6" t="s">
        <v>111</v>
      </c>
      <c r="B105" s="10">
        <v>2</v>
      </c>
      <c r="C105" s="10">
        <v>3.1</v>
      </c>
      <c r="D105" s="10">
        <v>1.5</v>
      </c>
      <c r="E105" s="10">
        <v>4.3</v>
      </c>
    </row>
    <row r="106" spans="1:5" x14ac:dyDescent="0.3">
      <c r="A106" s="5" t="s">
        <v>112</v>
      </c>
      <c r="B106" s="9">
        <v>1.6</v>
      </c>
      <c r="C106" s="9">
        <v>2.6</v>
      </c>
      <c r="D106" s="9">
        <v>2</v>
      </c>
      <c r="E106" s="9">
        <v>3</v>
      </c>
    </row>
    <row r="107" spans="1:5" x14ac:dyDescent="0.3">
      <c r="A107" s="6" t="s">
        <v>113</v>
      </c>
      <c r="B107" s="10">
        <v>0.4</v>
      </c>
      <c r="C107" s="10">
        <v>0.9</v>
      </c>
      <c r="D107" s="10">
        <v>1</v>
      </c>
      <c r="E107" s="10">
        <v>1</v>
      </c>
    </row>
    <row r="108" spans="1:5" x14ac:dyDescent="0.3">
      <c r="A108" s="6" t="s">
        <v>114</v>
      </c>
      <c r="B108" s="10">
        <v>0.4</v>
      </c>
      <c r="C108" s="10">
        <v>0.7</v>
      </c>
      <c r="D108" s="10">
        <v>0.9</v>
      </c>
      <c r="E108" s="10">
        <v>1.2</v>
      </c>
    </row>
    <row r="109" spans="1:5" x14ac:dyDescent="0.3">
      <c r="A109" s="6" t="s">
        <v>115</v>
      </c>
      <c r="B109" s="10">
        <v>1.9</v>
      </c>
      <c r="C109" s="10">
        <v>2.9</v>
      </c>
      <c r="D109" s="10">
        <v>1.1000000000000001</v>
      </c>
      <c r="E109" s="10">
        <v>3.6</v>
      </c>
    </row>
    <row r="110" spans="1:5" x14ac:dyDescent="0.3">
      <c r="A110" s="6" t="s">
        <v>116</v>
      </c>
      <c r="B110" s="10">
        <v>3.1</v>
      </c>
      <c r="C110" s="10">
        <v>5.8</v>
      </c>
      <c r="D110" s="10">
        <v>3.8</v>
      </c>
      <c r="E110" s="10">
        <v>5.5</v>
      </c>
    </row>
    <row r="111" spans="1:5" x14ac:dyDescent="0.3">
      <c r="A111" s="6" t="s">
        <v>117</v>
      </c>
      <c r="B111" s="10">
        <v>2.4</v>
      </c>
      <c r="C111" s="10">
        <v>3</v>
      </c>
      <c r="D111" s="10">
        <v>2.5</v>
      </c>
      <c r="E111" s="10">
        <v>3.6</v>
      </c>
    </row>
    <row r="112" spans="1:5" x14ac:dyDescent="0.3">
      <c r="A112" s="6" t="s">
        <v>118</v>
      </c>
      <c r="B112" s="10">
        <v>2.2999999999999998</v>
      </c>
      <c r="C112" s="10">
        <v>3.2</v>
      </c>
      <c r="D112" s="10">
        <v>3.4</v>
      </c>
      <c r="E112" s="10">
        <v>4.0999999999999996</v>
      </c>
    </row>
    <row r="113" spans="1:5" x14ac:dyDescent="0.3">
      <c r="A113" s="5" t="s">
        <v>119</v>
      </c>
      <c r="B113" s="9">
        <v>0.6</v>
      </c>
      <c r="C113" s="9">
        <v>1.1000000000000001</v>
      </c>
      <c r="D113" s="9">
        <v>1</v>
      </c>
      <c r="E113" s="9">
        <v>1.2</v>
      </c>
    </row>
    <row r="114" spans="1:5" x14ac:dyDescent="0.3">
      <c r="A114" s="6" t="s">
        <v>120</v>
      </c>
      <c r="B114" s="10">
        <v>0.6</v>
      </c>
      <c r="C114" s="10">
        <v>1.1000000000000001</v>
      </c>
      <c r="D114" s="10">
        <v>1</v>
      </c>
      <c r="E114" s="10">
        <v>1.3</v>
      </c>
    </row>
    <row r="115" spans="1:5" x14ac:dyDescent="0.3">
      <c r="A115" s="6" t="s">
        <v>121</v>
      </c>
      <c r="B115" s="10">
        <v>0.6</v>
      </c>
      <c r="C115" s="10">
        <v>1.1000000000000001</v>
      </c>
      <c r="D115" s="10">
        <v>1</v>
      </c>
      <c r="E115" s="10">
        <v>1</v>
      </c>
    </row>
    <row r="116" spans="1:5" x14ac:dyDescent="0.3">
      <c r="A116" s="5" t="s">
        <v>122</v>
      </c>
      <c r="B116" s="9">
        <v>0.3</v>
      </c>
      <c r="C116" s="9">
        <v>0.3</v>
      </c>
      <c r="D116" s="9">
        <v>0.2</v>
      </c>
      <c r="E116" s="9">
        <v>0.3</v>
      </c>
    </row>
    <row r="117" spans="1:5" x14ac:dyDescent="0.3">
      <c r="A117" s="6" t="s">
        <v>123</v>
      </c>
      <c r="B117" s="10">
        <v>3.3</v>
      </c>
      <c r="C117" s="10">
        <v>3.1</v>
      </c>
      <c r="D117" s="10">
        <v>1.8</v>
      </c>
      <c r="E117" s="10">
        <v>4.7</v>
      </c>
    </row>
    <row r="118" spans="1:5" x14ac:dyDescent="0.3">
      <c r="A118" s="6" t="s">
        <v>124</v>
      </c>
      <c r="B118" s="10">
        <v>4.8</v>
      </c>
      <c r="C118" s="10">
        <v>4.8</v>
      </c>
      <c r="D118" s="10">
        <v>2.4</v>
      </c>
      <c r="E118" s="10">
        <v>4.7</v>
      </c>
    </row>
    <row r="119" spans="1:5" x14ac:dyDescent="0.3">
      <c r="A119" s="6" t="s">
        <v>125</v>
      </c>
      <c r="B119" s="10">
        <v>0</v>
      </c>
      <c r="C119" s="10">
        <v>0</v>
      </c>
      <c r="D119" s="10">
        <v>0.1</v>
      </c>
      <c r="E119" s="10">
        <v>0.1</v>
      </c>
    </row>
    <row r="120" spans="1:5" x14ac:dyDescent="0.3">
      <c r="A120" s="6" t="s">
        <v>126</v>
      </c>
      <c r="B120" s="10">
        <v>3.3</v>
      </c>
      <c r="C120" s="10">
        <v>3.5</v>
      </c>
      <c r="D120" s="10">
        <v>2.2000000000000002</v>
      </c>
      <c r="E120" s="10">
        <v>3.3</v>
      </c>
    </row>
    <row r="121" spans="1:5" x14ac:dyDescent="0.3">
      <c r="A121" s="6" t="s">
        <v>127</v>
      </c>
      <c r="B121" s="10">
        <v>4.5</v>
      </c>
      <c r="C121" s="10">
        <v>2.6</v>
      </c>
      <c r="D121" s="10">
        <v>1.1000000000000001</v>
      </c>
      <c r="E121" s="10">
        <v>0.9</v>
      </c>
    </row>
    <row r="122" spans="1:5" x14ac:dyDescent="0.3">
      <c r="A122" s="16" t="s">
        <v>128</v>
      </c>
      <c r="B122" s="16"/>
      <c r="C122" s="16"/>
      <c r="D122" s="16"/>
      <c r="E122" s="16"/>
    </row>
    <row r="123" spans="1:5" x14ac:dyDescent="0.3">
      <c r="A123" s="17" t="s">
        <v>129</v>
      </c>
      <c r="B123" s="13"/>
      <c r="C123" s="13"/>
      <c r="D123" s="13"/>
      <c r="E123" s="13"/>
    </row>
  </sheetData>
  <mergeCells count="5">
    <mergeCell ref="G1:I2"/>
    <mergeCell ref="A1:E1"/>
    <mergeCell ref="A3:E3"/>
    <mergeCell ref="A122:E122"/>
    <mergeCell ref="A123:E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23"/>
  <sheetViews>
    <sheetView workbookViewId="0">
      <selection sqref="A1:G1"/>
    </sheetView>
  </sheetViews>
  <sheetFormatPr baseColWidth="10" defaultRowHeight="15.75" x14ac:dyDescent="0.3"/>
  <cols>
    <col min="1" max="1" width="25.75" customWidth="1"/>
    <col min="2" max="2" width="11.75" customWidth="1"/>
    <col min="3" max="4" width="10.75" customWidth="1"/>
    <col min="5" max="5" width="8.75" customWidth="1"/>
    <col min="6" max="6" width="10.75" customWidth="1"/>
    <col min="7" max="7" width="8.75" customWidth="1"/>
  </cols>
  <sheetData>
    <row r="1" spans="1:11" ht="15" customHeight="1" x14ac:dyDescent="0.3">
      <c r="A1" s="14" t="s">
        <v>161</v>
      </c>
      <c r="B1" s="13"/>
      <c r="C1" s="13"/>
      <c r="D1" s="13"/>
      <c r="E1" s="13"/>
      <c r="F1" s="13"/>
      <c r="G1" s="13"/>
      <c r="I1" s="12" t="str">
        <f>HYPERLINK("#'sommaire'!A1", "Retour sommaire")</f>
        <v>Retour sommaire</v>
      </c>
      <c r="J1" s="13"/>
      <c r="K1" s="13"/>
    </row>
    <row r="2" spans="1:11" x14ac:dyDescent="0.3">
      <c r="I2" s="13"/>
      <c r="J2" s="13"/>
      <c r="K2" s="13"/>
    </row>
    <row r="3" spans="1:11" x14ac:dyDescent="0.3">
      <c r="A3" s="15" t="s">
        <v>145</v>
      </c>
      <c r="B3" s="13"/>
      <c r="C3" s="13"/>
      <c r="D3" s="13"/>
      <c r="E3" s="13"/>
      <c r="F3" s="13"/>
      <c r="G3" s="13"/>
    </row>
    <row r="4" spans="1:11" ht="47.25" x14ac:dyDescent="0.3">
      <c r="A4" s="4" t="s">
        <v>6</v>
      </c>
      <c r="B4" s="4" t="s">
        <v>134</v>
      </c>
      <c r="C4" s="4" t="s">
        <v>135</v>
      </c>
      <c r="D4" s="4" t="s">
        <v>136</v>
      </c>
      <c r="E4" s="4" t="s">
        <v>137</v>
      </c>
      <c r="F4" s="4" t="s">
        <v>138</v>
      </c>
      <c r="G4" s="4" t="s">
        <v>139</v>
      </c>
    </row>
    <row r="5" spans="1:11" x14ac:dyDescent="0.3">
      <c r="A5" s="5" t="s">
        <v>11</v>
      </c>
      <c r="B5" s="9">
        <v>22.3</v>
      </c>
      <c r="C5" s="9">
        <v>2</v>
      </c>
      <c r="D5" s="9">
        <v>4.0999999999999996</v>
      </c>
      <c r="E5" s="9">
        <v>0.5</v>
      </c>
      <c r="F5" s="9">
        <v>14.4</v>
      </c>
      <c r="G5" s="9">
        <v>0.3</v>
      </c>
    </row>
    <row r="6" spans="1:11" x14ac:dyDescent="0.3">
      <c r="A6" s="5" t="s">
        <v>12</v>
      </c>
      <c r="B6" s="9">
        <v>25.9</v>
      </c>
      <c r="C6" s="9">
        <v>2.2999999999999998</v>
      </c>
      <c r="D6" s="9">
        <v>4.7</v>
      </c>
      <c r="E6" s="9">
        <v>0.6</v>
      </c>
      <c r="F6" s="9">
        <v>16.600000000000001</v>
      </c>
      <c r="G6" s="9">
        <v>0.3</v>
      </c>
    </row>
    <row r="7" spans="1:11" x14ac:dyDescent="0.3">
      <c r="A7" s="5" t="s">
        <v>13</v>
      </c>
      <c r="B7" s="9">
        <v>41.8</v>
      </c>
      <c r="C7" s="9">
        <v>0.3</v>
      </c>
      <c r="D7" s="9">
        <v>1.8</v>
      </c>
      <c r="E7" s="9">
        <v>1</v>
      </c>
      <c r="F7" s="9">
        <v>3.3</v>
      </c>
      <c r="G7" s="9">
        <v>0.3</v>
      </c>
    </row>
    <row r="8" spans="1:11" x14ac:dyDescent="0.3">
      <c r="A8" s="6" t="s">
        <v>14</v>
      </c>
      <c r="B8" s="10">
        <v>0</v>
      </c>
      <c r="C8" s="10">
        <v>0.2</v>
      </c>
      <c r="D8" s="10">
        <v>0</v>
      </c>
      <c r="E8" s="10">
        <v>0</v>
      </c>
      <c r="F8" s="10">
        <v>0</v>
      </c>
      <c r="G8" s="10">
        <v>0</v>
      </c>
    </row>
    <row r="9" spans="1:11" x14ac:dyDescent="0.3">
      <c r="A9" s="6" t="s">
        <v>15</v>
      </c>
      <c r="B9" s="10">
        <v>51.1</v>
      </c>
      <c r="C9" s="10">
        <v>0.4</v>
      </c>
      <c r="D9" s="10">
        <v>1.8</v>
      </c>
      <c r="E9" s="10">
        <v>1.1000000000000001</v>
      </c>
      <c r="F9" s="10">
        <v>3.2</v>
      </c>
      <c r="G9" s="10">
        <v>0.4</v>
      </c>
    </row>
    <row r="10" spans="1:11" x14ac:dyDescent="0.3">
      <c r="A10" s="6" t="s">
        <v>16</v>
      </c>
      <c r="B10" s="10">
        <v>32.4</v>
      </c>
      <c r="C10" s="10">
        <v>0.3</v>
      </c>
      <c r="D10" s="10">
        <v>2</v>
      </c>
      <c r="E10" s="10">
        <v>0.9</v>
      </c>
      <c r="F10" s="10">
        <v>4.5999999999999996</v>
      </c>
      <c r="G10" s="10">
        <v>0.2</v>
      </c>
    </row>
    <row r="11" spans="1:11" x14ac:dyDescent="0.3">
      <c r="A11" s="6" t="s">
        <v>17</v>
      </c>
      <c r="B11" s="10">
        <v>41.5</v>
      </c>
      <c r="C11" s="10">
        <v>0.1</v>
      </c>
      <c r="D11" s="10">
        <v>2.2999999999999998</v>
      </c>
      <c r="E11" s="10">
        <v>1.2</v>
      </c>
      <c r="F11" s="10">
        <v>2.6</v>
      </c>
      <c r="G11" s="10">
        <v>0.4</v>
      </c>
    </row>
    <row r="12" spans="1:11" x14ac:dyDescent="0.3">
      <c r="A12" s="6" t="s">
        <v>18</v>
      </c>
      <c r="B12" s="10">
        <v>0</v>
      </c>
      <c r="C12" s="10">
        <v>0</v>
      </c>
      <c r="D12" s="10">
        <v>0</v>
      </c>
      <c r="E12" s="10">
        <v>0</v>
      </c>
      <c r="F12" s="10">
        <v>0.6</v>
      </c>
      <c r="G12" s="10">
        <v>0</v>
      </c>
    </row>
    <row r="13" spans="1:11" x14ac:dyDescent="0.3">
      <c r="A13" s="6" t="s">
        <v>19</v>
      </c>
      <c r="B13" s="10">
        <v>2</v>
      </c>
      <c r="C13" s="10">
        <v>0</v>
      </c>
      <c r="D13" s="10">
        <v>0.1</v>
      </c>
      <c r="E13" s="10">
        <v>0.1</v>
      </c>
      <c r="F13" s="10">
        <v>0.8</v>
      </c>
      <c r="G13" s="10">
        <v>0</v>
      </c>
    </row>
    <row r="14" spans="1:11" x14ac:dyDescent="0.3">
      <c r="A14" s="6" t="s">
        <v>20</v>
      </c>
      <c r="B14" s="10">
        <v>3.7</v>
      </c>
      <c r="C14" s="10">
        <v>0.1</v>
      </c>
      <c r="D14" s="10">
        <v>0.1</v>
      </c>
      <c r="E14" s="10">
        <v>0.1</v>
      </c>
      <c r="F14" s="10">
        <v>0.7</v>
      </c>
      <c r="G14" s="10">
        <v>0</v>
      </c>
    </row>
    <row r="15" spans="1:11" x14ac:dyDescent="0.3">
      <c r="A15" s="6" t="s">
        <v>21</v>
      </c>
      <c r="B15" s="10">
        <v>40.299999999999997</v>
      </c>
      <c r="C15" s="10">
        <v>0.4</v>
      </c>
      <c r="D15" s="10">
        <v>1.6</v>
      </c>
      <c r="E15" s="10">
        <v>0.7</v>
      </c>
      <c r="F15" s="10">
        <v>4.3</v>
      </c>
      <c r="G15" s="10">
        <v>0.3</v>
      </c>
    </row>
    <row r="16" spans="1:11" x14ac:dyDescent="0.3">
      <c r="A16" s="5" t="s">
        <v>22</v>
      </c>
      <c r="B16" s="9">
        <v>43.7</v>
      </c>
      <c r="C16" s="9">
        <v>1</v>
      </c>
      <c r="D16" s="9">
        <v>3.8</v>
      </c>
      <c r="E16" s="9">
        <v>1.3</v>
      </c>
      <c r="F16" s="9">
        <v>10.3</v>
      </c>
      <c r="G16" s="9">
        <v>0.4</v>
      </c>
    </row>
    <row r="17" spans="1:7" x14ac:dyDescent="0.3">
      <c r="A17" s="6" t="s">
        <v>23</v>
      </c>
      <c r="B17" s="10">
        <v>38.9</v>
      </c>
      <c r="C17" s="10">
        <v>0.9</v>
      </c>
      <c r="D17" s="10">
        <v>4.7</v>
      </c>
      <c r="E17" s="10">
        <v>1</v>
      </c>
      <c r="F17" s="10">
        <v>15.4</v>
      </c>
      <c r="G17" s="10">
        <v>0.4</v>
      </c>
    </row>
    <row r="18" spans="1:7" x14ac:dyDescent="0.3">
      <c r="A18" s="6" t="s">
        <v>24</v>
      </c>
      <c r="B18" s="10">
        <v>69.2</v>
      </c>
      <c r="C18" s="10">
        <v>0.5</v>
      </c>
      <c r="D18" s="10">
        <v>1.4</v>
      </c>
      <c r="E18" s="10">
        <v>0.9</v>
      </c>
      <c r="F18" s="10">
        <v>4.2</v>
      </c>
      <c r="G18" s="10">
        <v>0.5</v>
      </c>
    </row>
    <row r="19" spans="1:7" x14ac:dyDescent="0.3">
      <c r="A19" s="6" t="s">
        <v>25</v>
      </c>
      <c r="B19" s="10">
        <v>37.700000000000003</v>
      </c>
      <c r="C19" s="10">
        <v>0.3</v>
      </c>
      <c r="D19" s="10">
        <v>7.4</v>
      </c>
      <c r="E19" s="10">
        <v>1.2</v>
      </c>
      <c r="F19" s="10">
        <v>19.5</v>
      </c>
      <c r="G19" s="10">
        <v>0.3</v>
      </c>
    </row>
    <row r="20" spans="1:7" x14ac:dyDescent="0.3">
      <c r="A20" s="6" t="s">
        <v>26</v>
      </c>
      <c r="B20" s="10">
        <v>39.799999999999997</v>
      </c>
      <c r="C20" s="10">
        <v>2.2999999999999998</v>
      </c>
      <c r="D20" s="10">
        <v>4.2</v>
      </c>
      <c r="E20" s="10">
        <v>1.6</v>
      </c>
      <c r="F20" s="10">
        <v>8.9</v>
      </c>
      <c r="G20" s="10">
        <v>0.4</v>
      </c>
    </row>
    <row r="21" spans="1:7" x14ac:dyDescent="0.3">
      <c r="A21" s="6" t="s">
        <v>27</v>
      </c>
      <c r="B21" s="10">
        <v>35.299999999999997</v>
      </c>
      <c r="C21" s="10">
        <v>1.4</v>
      </c>
      <c r="D21" s="10">
        <v>2.2000000000000002</v>
      </c>
      <c r="E21" s="10">
        <v>1.6</v>
      </c>
      <c r="F21" s="10">
        <v>6.8</v>
      </c>
      <c r="G21" s="10">
        <v>0.4</v>
      </c>
    </row>
    <row r="22" spans="1:7" x14ac:dyDescent="0.3">
      <c r="A22" s="6" t="s">
        <v>28</v>
      </c>
      <c r="B22" s="10">
        <v>44</v>
      </c>
      <c r="C22" s="10">
        <v>0.4</v>
      </c>
      <c r="D22" s="10">
        <v>2.1</v>
      </c>
      <c r="E22" s="10">
        <v>1.3</v>
      </c>
      <c r="F22" s="10">
        <v>5.7</v>
      </c>
      <c r="G22" s="10">
        <v>0.4</v>
      </c>
    </row>
    <row r="23" spans="1:7" x14ac:dyDescent="0.3">
      <c r="A23" s="5" t="s">
        <v>29</v>
      </c>
      <c r="B23" s="9">
        <v>21.7</v>
      </c>
      <c r="C23" s="9">
        <v>1</v>
      </c>
      <c r="D23" s="9">
        <v>3.9</v>
      </c>
      <c r="E23" s="9">
        <v>0.3</v>
      </c>
      <c r="F23" s="9">
        <v>24.1</v>
      </c>
      <c r="G23" s="9">
        <v>0.2</v>
      </c>
    </row>
    <row r="24" spans="1:7" x14ac:dyDescent="0.3">
      <c r="A24" s="6" t="s">
        <v>30</v>
      </c>
      <c r="B24" s="10">
        <v>30.2</v>
      </c>
      <c r="C24" s="10">
        <v>1.4</v>
      </c>
      <c r="D24" s="10">
        <v>4.3</v>
      </c>
      <c r="E24" s="10">
        <v>0.5</v>
      </c>
      <c r="F24" s="10">
        <v>16</v>
      </c>
      <c r="G24" s="10">
        <v>0.3</v>
      </c>
    </row>
    <row r="25" spans="1:7" x14ac:dyDescent="0.3">
      <c r="A25" s="6" t="s">
        <v>31</v>
      </c>
      <c r="B25" s="10">
        <v>5.7</v>
      </c>
      <c r="C25" s="10">
        <v>0.2</v>
      </c>
      <c r="D25" s="10">
        <v>3.9</v>
      </c>
      <c r="E25" s="10">
        <v>0</v>
      </c>
      <c r="F25" s="10">
        <v>32.200000000000003</v>
      </c>
      <c r="G25" s="10">
        <v>0</v>
      </c>
    </row>
    <row r="26" spans="1:7" x14ac:dyDescent="0.3">
      <c r="A26" s="6" t="s">
        <v>32</v>
      </c>
      <c r="B26" s="10">
        <v>10.199999999999999</v>
      </c>
      <c r="C26" s="10">
        <v>0.7</v>
      </c>
      <c r="D26" s="10">
        <v>4</v>
      </c>
      <c r="E26" s="10">
        <v>0.1</v>
      </c>
      <c r="F26" s="10">
        <v>22.8</v>
      </c>
      <c r="G26" s="10">
        <v>0.1</v>
      </c>
    </row>
    <row r="27" spans="1:7" x14ac:dyDescent="0.3">
      <c r="A27" s="6" t="s">
        <v>33</v>
      </c>
      <c r="B27" s="10">
        <v>19.7</v>
      </c>
      <c r="C27" s="10">
        <v>0.4</v>
      </c>
      <c r="D27" s="10">
        <v>3.8</v>
      </c>
      <c r="E27" s="10">
        <v>0.3</v>
      </c>
      <c r="F27" s="10">
        <v>29.4</v>
      </c>
      <c r="G27" s="10">
        <v>0.2</v>
      </c>
    </row>
    <row r="28" spans="1:7" x14ac:dyDescent="0.3">
      <c r="A28" s="6" t="s">
        <v>34</v>
      </c>
      <c r="B28" s="10">
        <v>20.3</v>
      </c>
      <c r="C28" s="10">
        <v>0.4</v>
      </c>
      <c r="D28" s="10">
        <v>3.8</v>
      </c>
      <c r="E28" s="10">
        <v>0.2</v>
      </c>
      <c r="F28" s="10">
        <v>20</v>
      </c>
      <c r="G28" s="10">
        <v>0.1</v>
      </c>
    </row>
    <row r="29" spans="1:7" x14ac:dyDescent="0.3">
      <c r="A29" s="6" t="s">
        <v>35</v>
      </c>
      <c r="B29" s="10">
        <v>15.1</v>
      </c>
      <c r="C29" s="10">
        <v>1.8</v>
      </c>
      <c r="D29" s="10">
        <v>3.6</v>
      </c>
      <c r="E29" s="10">
        <v>0.2</v>
      </c>
      <c r="F29" s="10">
        <v>40.299999999999997</v>
      </c>
      <c r="G29" s="10">
        <v>0.2</v>
      </c>
    </row>
    <row r="30" spans="1:7" x14ac:dyDescent="0.3">
      <c r="A30" s="6" t="s">
        <v>36</v>
      </c>
      <c r="B30" s="10">
        <v>42.1</v>
      </c>
      <c r="C30" s="10">
        <v>1.6</v>
      </c>
      <c r="D30" s="10">
        <v>4</v>
      </c>
      <c r="E30" s="10">
        <v>0.9</v>
      </c>
      <c r="F30" s="10">
        <v>8.9</v>
      </c>
      <c r="G30" s="10">
        <v>0.2</v>
      </c>
    </row>
    <row r="31" spans="1:7" x14ac:dyDescent="0.3">
      <c r="A31" s="6" t="s">
        <v>37</v>
      </c>
      <c r="B31" s="10">
        <v>14.6</v>
      </c>
      <c r="C31" s="10">
        <v>0.2</v>
      </c>
      <c r="D31" s="10">
        <v>2.2000000000000002</v>
      </c>
      <c r="E31" s="10">
        <v>0.1</v>
      </c>
      <c r="F31" s="10">
        <v>16.7</v>
      </c>
      <c r="G31" s="10">
        <v>0</v>
      </c>
    </row>
    <row r="32" spans="1:7" x14ac:dyDescent="0.3">
      <c r="A32" s="5" t="s">
        <v>38</v>
      </c>
      <c r="B32" s="9">
        <v>39</v>
      </c>
      <c r="C32" s="9">
        <v>0.7</v>
      </c>
      <c r="D32" s="9">
        <v>3.6</v>
      </c>
      <c r="E32" s="9">
        <v>0.2</v>
      </c>
      <c r="F32" s="9">
        <v>24.6</v>
      </c>
      <c r="G32" s="9">
        <v>0.2</v>
      </c>
    </row>
    <row r="33" spans="1:7" x14ac:dyDescent="0.3">
      <c r="A33" s="6" t="s">
        <v>39</v>
      </c>
      <c r="B33" s="10">
        <v>36.1</v>
      </c>
      <c r="C33" s="10">
        <v>1.1000000000000001</v>
      </c>
      <c r="D33" s="10">
        <v>3.6</v>
      </c>
      <c r="E33" s="10">
        <v>0.2</v>
      </c>
      <c r="F33" s="10">
        <v>29.9</v>
      </c>
      <c r="G33" s="10">
        <v>0.2</v>
      </c>
    </row>
    <row r="34" spans="1:7" x14ac:dyDescent="0.3">
      <c r="A34" s="6" t="s">
        <v>40</v>
      </c>
      <c r="B34" s="10">
        <v>49.7</v>
      </c>
      <c r="C34" s="10">
        <v>0.5</v>
      </c>
      <c r="D34" s="10">
        <v>1.4</v>
      </c>
      <c r="E34" s="10">
        <v>0.5</v>
      </c>
      <c r="F34" s="10">
        <v>11.5</v>
      </c>
      <c r="G34" s="10">
        <v>0.2</v>
      </c>
    </row>
    <row r="35" spans="1:7" x14ac:dyDescent="0.3">
      <c r="A35" s="6" t="s">
        <v>41</v>
      </c>
      <c r="B35" s="10">
        <v>29.7</v>
      </c>
      <c r="C35" s="10">
        <v>0.6</v>
      </c>
      <c r="D35" s="10">
        <v>6.5</v>
      </c>
      <c r="E35" s="10">
        <v>0.1</v>
      </c>
      <c r="F35" s="10">
        <v>35.9</v>
      </c>
      <c r="G35" s="10">
        <v>0.2</v>
      </c>
    </row>
    <row r="36" spans="1:7" x14ac:dyDescent="0.3">
      <c r="A36" s="6" t="s">
        <v>42</v>
      </c>
      <c r="B36" s="10">
        <v>34.200000000000003</v>
      </c>
      <c r="C36" s="10">
        <v>0.7</v>
      </c>
      <c r="D36" s="10">
        <v>5</v>
      </c>
      <c r="E36" s="10">
        <v>0.2</v>
      </c>
      <c r="F36" s="10">
        <v>28.8</v>
      </c>
      <c r="G36" s="10">
        <v>0.2</v>
      </c>
    </row>
    <row r="37" spans="1:7" x14ac:dyDescent="0.3">
      <c r="A37" s="6" t="s">
        <v>43</v>
      </c>
      <c r="B37" s="10">
        <v>44.7</v>
      </c>
      <c r="C37" s="10">
        <v>0.3</v>
      </c>
      <c r="D37" s="10">
        <v>1.7</v>
      </c>
      <c r="E37" s="10">
        <v>0.1</v>
      </c>
      <c r="F37" s="10">
        <v>17.8</v>
      </c>
      <c r="G37" s="10">
        <v>0.2</v>
      </c>
    </row>
    <row r="38" spans="1:7" x14ac:dyDescent="0.3">
      <c r="A38" s="5" t="s">
        <v>44</v>
      </c>
      <c r="B38" s="9">
        <v>55.8</v>
      </c>
      <c r="C38" s="9">
        <v>0.3</v>
      </c>
      <c r="D38" s="9">
        <v>1.5</v>
      </c>
      <c r="E38" s="9">
        <v>0.3</v>
      </c>
      <c r="F38" s="9">
        <v>10</v>
      </c>
      <c r="G38" s="9">
        <v>0.3</v>
      </c>
    </row>
    <row r="39" spans="1:7" x14ac:dyDescent="0.3">
      <c r="A39" s="6" t="s">
        <v>45</v>
      </c>
      <c r="B39" s="10">
        <v>55.5</v>
      </c>
      <c r="C39" s="10">
        <v>0.7</v>
      </c>
      <c r="D39" s="10">
        <v>1.4</v>
      </c>
      <c r="E39" s="10">
        <v>0.5</v>
      </c>
      <c r="F39" s="10">
        <v>9.4</v>
      </c>
      <c r="G39" s="10">
        <v>0.4</v>
      </c>
    </row>
    <row r="40" spans="1:7" x14ac:dyDescent="0.3">
      <c r="A40" s="6" t="s">
        <v>46</v>
      </c>
      <c r="B40" s="10">
        <v>46.6</v>
      </c>
      <c r="C40" s="10">
        <v>0.2</v>
      </c>
      <c r="D40" s="10">
        <v>1.4</v>
      </c>
      <c r="E40" s="10">
        <v>0.2</v>
      </c>
      <c r="F40" s="10">
        <v>14.4</v>
      </c>
      <c r="G40" s="10">
        <v>0.3</v>
      </c>
    </row>
    <row r="41" spans="1:7" x14ac:dyDescent="0.3">
      <c r="A41" s="6" t="s">
        <v>47</v>
      </c>
      <c r="B41" s="10">
        <v>54.2</v>
      </c>
      <c r="C41" s="10">
        <v>0.3</v>
      </c>
      <c r="D41" s="10">
        <v>1.6</v>
      </c>
      <c r="E41" s="10">
        <v>0.6</v>
      </c>
      <c r="F41" s="10">
        <v>6.7</v>
      </c>
      <c r="G41" s="10">
        <v>0.2</v>
      </c>
    </row>
    <row r="42" spans="1:7" x14ac:dyDescent="0.3">
      <c r="A42" s="6" t="s">
        <v>48</v>
      </c>
      <c r="B42" s="10">
        <v>55.6</v>
      </c>
      <c r="C42" s="10">
        <v>0.1</v>
      </c>
      <c r="D42" s="10">
        <v>1.6</v>
      </c>
      <c r="E42" s="10">
        <v>0.2</v>
      </c>
      <c r="F42" s="10">
        <v>12.3</v>
      </c>
      <c r="G42" s="10">
        <v>0.4</v>
      </c>
    </row>
    <row r="43" spans="1:7" x14ac:dyDescent="0.3">
      <c r="A43" s="6" t="s">
        <v>49</v>
      </c>
      <c r="B43" s="10">
        <v>66.599999999999994</v>
      </c>
      <c r="C43" s="10">
        <v>0.2</v>
      </c>
      <c r="D43" s="10">
        <v>1.6</v>
      </c>
      <c r="E43" s="10">
        <v>0.3</v>
      </c>
      <c r="F43" s="10">
        <v>7.1</v>
      </c>
      <c r="G43" s="10">
        <v>0.3</v>
      </c>
    </row>
    <row r="44" spans="1:7" x14ac:dyDescent="0.3">
      <c r="A44" s="5" t="s">
        <v>50</v>
      </c>
      <c r="B44" s="9">
        <v>34.5</v>
      </c>
      <c r="C44" s="9">
        <v>1.3</v>
      </c>
      <c r="D44" s="9">
        <v>3.8</v>
      </c>
      <c r="E44" s="9">
        <v>0.3</v>
      </c>
      <c r="F44" s="9">
        <v>13.6</v>
      </c>
      <c r="G44" s="9">
        <v>0.3</v>
      </c>
    </row>
    <row r="45" spans="1:7" x14ac:dyDescent="0.3">
      <c r="A45" s="6" t="s">
        <v>51</v>
      </c>
      <c r="B45" s="10">
        <v>33.1</v>
      </c>
      <c r="C45" s="10">
        <v>0.2</v>
      </c>
      <c r="D45" s="10">
        <v>3.4</v>
      </c>
      <c r="E45" s="10">
        <v>0.1</v>
      </c>
      <c r="F45" s="10">
        <v>22.5</v>
      </c>
      <c r="G45" s="10">
        <v>0.3</v>
      </c>
    </row>
    <row r="46" spans="1:7" x14ac:dyDescent="0.3">
      <c r="A46" s="6" t="s">
        <v>52</v>
      </c>
      <c r="B46" s="10">
        <v>51.7</v>
      </c>
      <c r="C46" s="10">
        <v>1.8</v>
      </c>
      <c r="D46" s="10">
        <v>3.7</v>
      </c>
      <c r="E46" s="10">
        <v>0.5</v>
      </c>
      <c r="F46" s="10">
        <v>5.9</v>
      </c>
      <c r="G46" s="10">
        <v>0.4</v>
      </c>
    </row>
    <row r="47" spans="1:7" x14ac:dyDescent="0.3">
      <c r="A47" s="6" t="s">
        <v>53</v>
      </c>
      <c r="B47" s="10">
        <v>55.6</v>
      </c>
      <c r="C47" s="10">
        <v>3</v>
      </c>
      <c r="D47" s="10">
        <v>5.3</v>
      </c>
      <c r="E47" s="10">
        <v>0.4</v>
      </c>
      <c r="F47" s="10">
        <v>3.9</v>
      </c>
      <c r="G47" s="10">
        <v>0.4</v>
      </c>
    </row>
    <row r="48" spans="1:7" x14ac:dyDescent="0.3">
      <c r="A48" s="6" t="s">
        <v>54</v>
      </c>
      <c r="B48" s="10">
        <v>29.2</v>
      </c>
      <c r="C48" s="10">
        <v>0.2</v>
      </c>
      <c r="D48" s="10">
        <v>5.7</v>
      </c>
      <c r="E48" s="10">
        <v>0.3</v>
      </c>
      <c r="F48" s="10">
        <v>16.100000000000001</v>
      </c>
      <c r="G48" s="10">
        <v>0.2</v>
      </c>
    </row>
    <row r="49" spans="1:7" x14ac:dyDescent="0.3">
      <c r="A49" s="6" t="s">
        <v>55</v>
      </c>
      <c r="B49" s="10">
        <v>32.200000000000003</v>
      </c>
      <c r="C49" s="10">
        <v>0.7</v>
      </c>
      <c r="D49" s="10">
        <v>3.9</v>
      </c>
      <c r="E49" s="10">
        <v>0.2</v>
      </c>
      <c r="F49" s="10">
        <v>15.9</v>
      </c>
      <c r="G49" s="10">
        <v>0.2</v>
      </c>
    </row>
    <row r="50" spans="1:7" x14ac:dyDescent="0.3">
      <c r="A50" s="6" t="s">
        <v>56</v>
      </c>
      <c r="B50" s="10">
        <v>36.299999999999997</v>
      </c>
      <c r="C50" s="10">
        <v>0.6</v>
      </c>
      <c r="D50" s="10">
        <v>3.3</v>
      </c>
      <c r="E50" s="10">
        <v>0.2</v>
      </c>
      <c r="F50" s="10">
        <v>14.3</v>
      </c>
      <c r="G50" s="10">
        <v>0.1</v>
      </c>
    </row>
    <row r="51" spans="1:7" x14ac:dyDescent="0.3">
      <c r="A51" s="6" t="s">
        <v>57</v>
      </c>
      <c r="B51" s="10">
        <v>29</v>
      </c>
      <c r="C51" s="10">
        <v>0.6</v>
      </c>
      <c r="D51" s="10">
        <v>4</v>
      </c>
      <c r="E51" s="10">
        <v>0.3</v>
      </c>
      <c r="F51" s="10">
        <v>17.899999999999999</v>
      </c>
      <c r="G51" s="10">
        <v>0.2</v>
      </c>
    </row>
    <row r="52" spans="1:7" x14ac:dyDescent="0.3">
      <c r="A52" s="6" t="s">
        <v>58</v>
      </c>
      <c r="B52" s="10">
        <v>26.5</v>
      </c>
      <c r="C52" s="10">
        <v>2.6</v>
      </c>
      <c r="D52" s="10">
        <v>2</v>
      </c>
      <c r="E52" s="10">
        <v>0.2</v>
      </c>
      <c r="F52" s="10">
        <v>11.8</v>
      </c>
      <c r="G52" s="10">
        <v>0.3</v>
      </c>
    </row>
    <row r="53" spans="1:7" x14ac:dyDescent="0.3">
      <c r="A53" s="6" t="s">
        <v>59</v>
      </c>
      <c r="B53" s="10">
        <v>25.8</v>
      </c>
      <c r="C53" s="10">
        <v>3.5</v>
      </c>
      <c r="D53" s="10">
        <v>1.6</v>
      </c>
      <c r="E53" s="10">
        <v>0.4</v>
      </c>
      <c r="F53" s="10">
        <v>8.4</v>
      </c>
      <c r="G53" s="10">
        <v>0.2</v>
      </c>
    </row>
    <row r="54" spans="1:7" x14ac:dyDescent="0.3">
      <c r="A54" s="6" t="s">
        <v>60</v>
      </c>
      <c r="B54" s="10">
        <v>12.4</v>
      </c>
      <c r="C54" s="10">
        <v>0.5</v>
      </c>
      <c r="D54" s="10">
        <v>3</v>
      </c>
      <c r="E54" s="10">
        <v>0</v>
      </c>
      <c r="F54" s="10">
        <v>21.8</v>
      </c>
      <c r="G54" s="10">
        <v>0.2</v>
      </c>
    </row>
    <row r="55" spans="1:7" x14ac:dyDescent="0.3">
      <c r="A55" s="5" t="s">
        <v>61</v>
      </c>
      <c r="B55" s="9">
        <v>34.700000000000003</v>
      </c>
      <c r="C55" s="9">
        <v>1.6</v>
      </c>
      <c r="D55" s="9">
        <v>9.8000000000000007</v>
      </c>
      <c r="E55" s="9">
        <v>0.4</v>
      </c>
      <c r="F55" s="9">
        <v>20.3</v>
      </c>
      <c r="G55" s="9">
        <v>0.5</v>
      </c>
    </row>
    <row r="56" spans="1:7" x14ac:dyDescent="0.3">
      <c r="A56" s="6" t="s">
        <v>62</v>
      </c>
      <c r="B56" s="10">
        <v>24.7</v>
      </c>
      <c r="C56" s="10">
        <v>1.9</v>
      </c>
      <c r="D56" s="10">
        <v>14.2</v>
      </c>
      <c r="E56" s="10">
        <v>0.4</v>
      </c>
      <c r="F56" s="10">
        <v>20.100000000000001</v>
      </c>
      <c r="G56" s="10">
        <v>0.5</v>
      </c>
    </row>
    <row r="57" spans="1:7" x14ac:dyDescent="0.3">
      <c r="A57" s="6" t="s">
        <v>63</v>
      </c>
      <c r="B57" s="10">
        <v>33</v>
      </c>
      <c r="C57" s="10">
        <v>4</v>
      </c>
      <c r="D57" s="10">
        <v>10.3</v>
      </c>
      <c r="E57" s="10">
        <v>0.6</v>
      </c>
      <c r="F57" s="10">
        <v>17.8</v>
      </c>
      <c r="G57" s="10">
        <v>0.6</v>
      </c>
    </row>
    <row r="58" spans="1:7" x14ac:dyDescent="0.3">
      <c r="A58" s="6" t="s">
        <v>64</v>
      </c>
      <c r="B58" s="10">
        <v>42.2</v>
      </c>
      <c r="C58" s="10">
        <v>0.5</v>
      </c>
      <c r="D58" s="10">
        <v>10.4</v>
      </c>
      <c r="E58" s="10">
        <v>0.2</v>
      </c>
      <c r="F58" s="10">
        <v>22.6</v>
      </c>
      <c r="G58" s="10">
        <v>0.4</v>
      </c>
    </row>
    <row r="59" spans="1:7" x14ac:dyDescent="0.3">
      <c r="A59" s="6" t="s">
        <v>65</v>
      </c>
      <c r="B59" s="10">
        <v>36.799999999999997</v>
      </c>
      <c r="C59" s="10">
        <v>0.7</v>
      </c>
      <c r="D59" s="10">
        <v>4.3</v>
      </c>
      <c r="E59" s="10">
        <v>0.5</v>
      </c>
      <c r="F59" s="10">
        <v>20.6</v>
      </c>
      <c r="G59" s="10">
        <v>0.3</v>
      </c>
    </row>
    <row r="60" spans="1:7" x14ac:dyDescent="0.3">
      <c r="A60" s="6" t="s">
        <v>66</v>
      </c>
      <c r="B60" s="10">
        <v>38.9</v>
      </c>
      <c r="C60" s="10">
        <v>0.5</v>
      </c>
      <c r="D60" s="10">
        <v>9.6</v>
      </c>
      <c r="E60" s="10">
        <v>0.3</v>
      </c>
      <c r="F60" s="10">
        <v>21.2</v>
      </c>
      <c r="G60" s="10">
        <v>0.6</v>
      </c>
    </row>
    <row r="61" spans="1:7" x14ac:dyDescent="0.3">
      <c r="A61" s="5" t="s">
        <v>67</v>
      </c>
      <c r="B61" s="9">
        <v>37.9</v>
      </c>
      <c r="C61" s="9">
        <v>0.4</v>
      </c>
      <c r="D61" s="9">
        <v>10.5</v>
      </c>
      <c r="E61" s="9">
        <v>0.3</v>
      </c>
      <c r="F61" s="9">
        <v>13.5</v>
      </c>
      <c r="G61" s="9">
        <v>0.4</v>
      </c>
    </row>
    <row r="62" spans="1:7" x14ac:dyDescent="0.3">
      <c r="A62" s="6" t="s">
        <v>68</v>
      </c>
      <c r="B62" s="10">
        <v>41.8</v>
      </c>
      <c r="C62" s="10">
        <v>0.4</v>
      </c>
      <c r="D62" s="10">
        <v>10.6</v>
      </c>
      <c r="E62" s="10">
        <v>0.2</v>
      </c>
      <c r="F62" s="10">
        <v>11.8</v>
      </c>
      <c r="G62" s="10">
        <v>0.4</v>
      </c>
    </row>
    <row r="63" spans="1:7" x14ac:dyDescent="0.3">
      <c r="A63" s="6" t="s">
        <v>69</v>
      </c>
      <c r="B63" s="10">
        <v>34.6</v>
      </c>
      <c r="C63" s="10">
        <v>0.3</v>
      </c>
      <c r="D63" s="10">
        <v>9.9</v>
      </c>
      <c r="E63" s="10">
        <v>0.5</v>
      </c>
      <c r="F63" s="10">
        <v>14.4</v>
      </c>
      <c r="G63" s="10">
        <v>0.4</v>
      </c>
    </row>
    <row r="64" spans="1:7" x14ac:dyDescent="0.3">
      <c r="A64" s="6" t="s">
        <v>70</v>
      </c>
      <c r="B64" s="10">
        <v>41.4</v>
      </c>
      <c r="C64" s="10">
        <v>0.6</v>
      </c>
      <c r="D64" s="10">
        <v>12.2</v>
      </c>
      <c r="E64" s="10">
        <v>0.2</v>
      </c>
      <c r="F64" s="10">
        <v>14</v>
      </c>
      <c r="G64" s="10">
        <v>0.3</v>
      </c>
    </row>
    <row r="65" spans="1:7" x14ac:dyDescent="0.3">
      <c r="A65" s="6" t="s">
        <v>71</v>
      </c>
      <c r="B65" s="10">
        <v>33.9</v>
      </c>
      <c r="C65" s="10">
        <v>0.3</v>
      </c>
      <c r="D65" s="10">
        <v>9.3000000000000007</v>
      </c>
      <c r="E65" s="10">
        <v>0.4</v>
      </c>
      <c r="F65" s="10">
        <v>13.7</v>
      </c>
      <c r="G65" s="10">
        <v>0.4</v>
      </c>
    </row>
    <row r="66" spans="1:7" x14ac:dyDescent="0.3">
      <c r="A66" s="5" t="s">
        <v>72</v>
      </c>
      <c r="B66" s="9">
        <v>21.7</v>
      </c>
      <c r="C66" s="9">
        <v>3.9</v>
      </c>
      <c r="D66" s="9">
        <v>5.2</v>
      </c>
      <c r="E66" s="9">
        <v>0.9</v>
      </c>
      <c r="F66" s="9">
        <v>16.3</v>
      </c>
      <c r="G66" s="9">
        <v>0.3</v>
      </c>
    </row>
    <row r="67" spans="1:7" x14ac:dyDescent="0.3">
      <c r="A67" s="6" t="s">
        <v>73</v>
      </c>
      <c r="B67" s="10">
        <v>31.1</v>
      </c>
      <c r="C67" s="10">
        <v>8.9</v>
      </c>
      <c r="D67" s="10">
        <v>7.5</v>
      </c>
      <c r="E67" s="10">
        <v>1.9</v>
      </c>
      <c r="F67" s="10">
        <v>12.7</v>
      </c>
      <c r="G67" s="10">
        <v>0.5</v>
      </c>
    </row>
    <row r="68" spans="1:7" x14ac:dyDescent="0.3">
      <c r="A68" s="6" t="s">
        <v>74</v>
      </c>
      <c r="B68" s="10">
        <v>41</v>
      </c>
      <c r="C68" s="10">
        <v>8</v>
      </c>
      <c r="D68" s="10">
        <v>2.8</v>
      </c>
      <c r="E68" s="10">
        <v>2</v>
      </c>
      <c r="F68" s="10">
        <v>10.8</v>
      </c>
      <c r="G68" s="10">
        <v>0.5</v>
      </c>
    </row>
    <row r="69" spans="1:7" x14ac:dyDescent="0.3">
      <c r="A69" s="6" t="s">
        <v>75</v>
      </c>
      <c r="B69" s="10">
        <v>3</v>
      </c>
      <c r="C69" s="10">
        <v>1.2</v>
      </c>
      <c r="D69" s="10">
        <v>3.9</v>
      </c>
      <c r="E69" s="10">
        <v>0</v>
      </c>
      <c r="F69" s="10">
        <v>30.6</v>
      </c>
      <c r="G69" s="10">
        <v>0.1</v>
      </c>
    </row>
    <row r="70" spans="1:7" x14ac:dyDescent="0.3">
      <c r="A70" s="6" t="s">
        <v>76</v>
      </c>
      <c r="B70" s="10">
        <v>9.9</v>
      </c>
      <c r="C70" s="10">
        <v>0.2</v>
      </c>
      <c r="D70" s="10">
        <v>8.3000000000000007</v>
      </c>
      <c r="E70" s="10">
        <v>0.1</v>
      </c>
      <c r="F70" s="10">
        <v>36.799999999999997</v>
      </c>
      <c r="G70" s="10">
        <v>0.2</v>
      </c>
    </row>
    <row r="71" spans="1:7" x14ac:dyDescent="0.3">
      <c r="A71" s="6" t="s">
        <v>77</v>
      </c>
      <c r="B71" s="10">
        <v>11.4</v>
      </c>
      <c r="C71" s="10">
        <v>3.6</v>
      </c>
      <c r="D71" s="10">
        <v>4.0999999999999996</v>
      </c>
      <c r="E71" s="10">
        <v>0.7</v>
      </c>
      <c r="F71" s="10">
        <v>17.899999999999999</v>
      </c>
      <c r="G71" s="10">
        <v>0.3</v>
      </c>
    </row>
    <row r="72" spans="1:7" x14ac:dyDescent="0.3">
      <c r="A72" s="6" t="s">
        <v>78</v>
      </c>
      <c r="B72" s="10">
        <v>5.6</v>
      </c>
      <c r="C72" s="10">
        <v>12.7</v>
      </c>
      <c r="D72" s="10">
        <v>1</v>
      </c>
      <c r="E72" s="10">
        <v>0.7</v>
      </c>
      <c r="F72" s="10">
        <v>7.8</v>
      </c>
      <c r="G72" s="10">
        <v>0.3</v>
      </c>
    </row>
    <row r="73" spans="1:7" x14ac:dyDescent="0.3">
      <c r="A73" s="6" t="s">
        <v>79</v>
      </c>
      <c r="B73" s="10">
        <v>17.100000000000001</v>
      </c>
      <c r="C73" s="10">
        <v>0.6</v>
      </c>
      <c r="D73" s="10">
        <v>1.1000000000000001</v>
      </c>
      <c r="E73" s="10">
        <v>1.2</v>
      </c>
      <c r="F73" s="10">
        <v>4.3</v>
      </c>
      <c r="G73" s="10">
        <v>0.2</v>
      </c>
    </row>
    <row r="74" spans="1:7" x14ac:dyDescent="0.3">
      <c r="A74" s="6" t="s">
        <v>80</v>
      </c>
      <c r="B74" s="10">
        <v>34</v>
      </c>
      <c r="C74" s="10">
        <v>5.4</v>
      </c>
      <c r="D74" s="10">
        <v>4.2</v>
      </c>
      <c r="E74" s="10">
        <v>1.6</v>
      </c>
      <c r="F74" s="10">
        <v>10.6</v>
      </c>
      <c r="G74" s="10">
        <v>0.4</v>
      </c>
    </row>
    <row r="75" spans="1:7" x14ac:dyDescent="0.3">
      <c r="A75" s="6" t="s">
        <v>81</v>
      </c>
      <c r="B75" s="10">
        <v>15.9</v>
      </c>
      <c r="C75" s="10">
        <v>0.6</v>
      </c>
      <c r="D75" s="10">
        <v>3.1</v>
      </c>
      <c r="E75" s="10">
        <v>0.7</v>
      </c>
      <c r="F75" s="10">
        <v>21.4</v>
      </c>
      <c r="G75" s="10">
        <v>0.2</v>
      </c>
    </row>
    <row r="76" spans="1:7" x14ac:dyDescent="0.3">
      <c r="A76" s="6" t="s">
        <v>82</v>
      </c>
      <c r="B76" s="10">
        <v>45.7</v>
      </c>
      <c r="C76" s="10">
        <v>0.7</v>
      </c>
      <c r="D76" s="10">
        <v>11.6</v>
      </c>
      <c r="E76" s="10">
        <v>0.5</v>
      </c>
      <c r="F76" s="10">
        <v>16.7</v>
      </c>
      <c r="G76" s="10">
        <v>0.4</v>
      </c>
    </row>
    <row r="77" spans="1:7" x14ac:dyDescent="0.3">
      <c r="A77" s="6" t="s">
        <v>83</v>
      </c>
      <c r="B77" s="10">
        <v>46.7</v>
      </c>
      <c r="C77" s="10">
        <v>0.6</v>
      </c>
      <c r="D77" s="10">
        <v>9.3000000000000007</v>
      </c>
      <c r="E77" s="10">
        <v>1.6</v>
      </c>
      <c r="F77" s="10">
        <v>9.6999999999999993</v>
      </c>
      <c r="G77" s="10">
        <v>0.4</v>
      </c>
    </row>
    <row r="78" spans="1:7" x14ac:dyDescent="0.3">
      <c r="A78" s="6" t="s">
        <v>84</v>
      </c>
      <c r="B78" s="10">
        <v>11.5</v>
      </c>
      <c r="C78" s="10">
        <v>0.4</v>
      </c>
      <c r="D78" s="10">
        <v>11.4</v>
      </c>
      <c r="E78" s="10">
        <v>0.1</v>
      </c>
      <c r="F78" s="10">
        <v>30.3</v>
      </c>
      <c r="G78" s="10">
        <v>0.3</v>
      </c>
    </row>
    <row r="79" spans="1:7" x14ac:dyDescent="0.3">
      <c r="A79" s="5" t="s">
        <v>85</v>
      </c>
      <c r="B79" s="9">
        <v>15.2</v>
      </c>
      <c r="C79" s="9">
        <v>4.9000000000000004</v>
      </c>
      <c r="D79" s="9">
        <v>6.1</v>
      </c>
      <c r="E79" s="9">
        <v>1</v>
      </c>
      <c r="F79" s="9">
        <v>15.2</v>
      </c>
      <c r="G79" s="9">
        <v>0.4</v>
      </c>
    </row>
    <row r="80" spans="1:7" x14ac:dyDescent="0.3">
      <c r="A80" s="6" t="s">
        <v>86</v>
      </c>
      <c r="B80" s="10">
        <v>6.4</v>
      </c>
      <c r="C80" s="10">
        <v>0.2</v>
      </c>
      <c r="D80" s="10">
        <v>2.7</v>
      </c>
      <c r="E80" s="10">
        <v>0.2</v>
      </c>
      <c r="F80" s="10">
        <v>17.8</v>
      </c>
      <c r="G80" s="10">
        <v>0.1</v>
      </c>
    </row>
    <row r="81" spans="1:7" x14ac:dyDescent="0.3">
      <c r="A81" s="6" t="s">
        <v>87</v>
      </c>
      <c r="B81" s="10">
        <v>11</v>
      </c>
      <c r="C81" s="10">
        <v>12.1</v>
      </c>
      <c r="D81" s="10">
        <v>3.3</v>
      </c>
      <c r="E81" s="10">
        <v>1.5</v>
      </c>
      <c r="F81" s="10">
        <v>6.4</v>
      </c>
      <c r="G81" s="10">
        <v>0.5</v>
      </c>
    </row>
    <row r="82" spans="1:7" x14ac:dyDescent="0.3">
      <c r="A82" s="6" t="s">
        <v>88</v>
      </c>
      <c r="B82" s="10">
        <v>9.6</v>
      </c>
      <c r="C82" s="10">
        <v>0.2</v>
      </c>
      <c r="D82" s="10">
        <v>15.6</v>
      </c>
      <c r="E82" s="10">
        <v>0</v>
      </c>
      <c r="F82" s="10">
        <v>27</v>
      </c>
      <c r="G82" s="10">
        <v>0.3</v>
      </c>
    </row>
    <row r="83" spans="1:7" x14ac:dyDescent="0.3">
      <c r="A83" s="6" t="s">
        <v>89</v>
      </c>
      <c r="B83" s="10">
        <v>5.2</v>
      </c>
      <c r="C83" s="10">
        <v>13.1</v>
      </c>
      <c r="D83" s="10">
        <v>3.3</v>
      </c>
      <c r="E83" s="10">
        <v>1.4</v>
      </c>
      <c r="F83" s="10">
        <v>5.0999999999999996</v>
      </c>
      <c r="G83" s="10">
        <v>0.6</v>
      </c>
    </row>
    <row r="84" spans="1:7" x14ac:dyDescent="0.3">
      <c r="A84" s="6" t="s">
        <v>90</v>
      </c>
      <c r="B84" s="10">
        <v>32.799999999999997</v>
      </c>
      <c r="C84" s="10">
        <v>0.6</v>
      </c>
      <c r="D84" s="10">
        <v>5.9</v>
      </c>
      <c r="E84" s="10">
        <v>1.7</v>
      </c>
      <c r="F84" s="10">
        <v>14.2</v>
      </c>
      <c r="G84" s="10">
        <v>0.3</v>
      </c>
    </row>
    <row r="85" spans="1:7" x14ac:dyDescent="0.3">
      <c r="A85" s="6" t="s">
        <v>91</v>
      </c>
      <c r="B85" s="10">
        <v>47.3</v>
      </c>
      <c r="C85" s="10">
        <v>3.9</v>
      </c>
      <c r="D85" s="10">
        <v>8.1</v>
      </c>
      <c r="E85" s="10">
        <v>2.1</v>
      </c>
      <c r="F85" s="10">
        <v>11.4</v>
      </c>
      <c r="G85" s="10">
        <v>0.4</v>
      </c>
    </row>
    <row r="86" spans="1:7" x14ac:dyDescent="0.3">
      <c r="A86" s="6" t="s">
        <v>92</v>
      </c>
      <c r="B86" s="10">
        <v>3.3</v>
      </c>
      <c r="C86" s="10">
        <v>15.7</v>
      </c>
      <c r="D86" s="10">
        <v>1.8</v>
      </c>
      <c r="E86" s="10">
        <v>1.3</v>
      </c>
      <c r="F86" s="10">
        <v>4.5</v>
      </c>
      <c r="G86" s="10">
        <v>0.5</v>
      </c>
    </row>
    <row r="87" spans="1:7" x14ac:dyDescent="0.3">
      <c r="A87" s="6" t="s">
        <v>93</v>
      </c>
      <c r="B87" s="10">
        <v>6.7</v>
      </c>
      <c r="C87" s="10">
        <v>2.8</v>
      </c>
      <c r="D87" s="10">
        <v>6.5</v>
      </c>
      <c r="E87" s="10">
        <v>0.4</v>
      </c>
      <c r="F87" s="10">
        <v>20</v>
      </c>
      <c r="G87" s="10">
        <v>0.3</v>
      </c>
    </row>
    <row r="88" spans="1:7" x14ac:dyDescent="0.3">
      <c r="A88" s="6" t="s">
        <v>94</v>
      </c>
      <c r="B88" s="10">
        <v>3.2</v>
      </c>
      <c r="C88" s="10">
        <v>0.1</v>
      </c>
      <c r="D88" s="10">
        <v>6</v>
      </c>
      <c r="E88" s="10">
        <v>0</v>
      </c>
      <c r="F88" s="10">
        <v>25.7</v>
      </c>
      <c r="G88" s="10">
        <v>0.2</v>
      </c>
    </row>
    <row r="89" spans="1:7" x14ac:dyDescent="0.3">
      <c r="A89" s="6" t="s">
        <v>95</v>
      </c>
      <c r="B89" s="10">
        <v>11.9</v>
      </c>
      <c r="C89" s="10">
        <v>0.3</v>
      </c>
      <c r="D89" s="10">
        <v>2.2000000000000002</v>
      </c>
      <c r="E89" s="10">
        <v>0.7</v>
      </c>
      <c r="F89" s="10">
        <v>26.4</v>
      </c>
      <c r="G89" s="10">
        <v>0.2</v>
      </c>
    </row>
    <row r="90" spans="1:7" x14ac:dyDescent="0.3">
      <c r="A90" s="6" t="s">
        <v>96</v>
      </c>
      <c r="B90" s="10">
        <v>1.3</v>
      </c>
      <c r="C90" s="10">
        <v>8.1999999999999993</v>
      </c>
      <c r="D90" s="10">
        <v>0.7</v>
      </c>
      <c r="E90" s="10">
        <v>1</v>
      </c>
      <c r="F90" s="10">
        <v>6.6</v>
      </c>
      <c r="G90" s="10">
        <v>0.4</v>
      </c>
    </row>
    <row r="91" spans="1:7" x14ac:dyDescent="0.3">
      <c r="A91" s="6" t="s">
        <v>97</v>
      </c>
      <c r="B91" s="10">
        <v>24.7</v>
      </c>
      <c r="C91" s="10">
        <v>1.5</v>
      </c>
      <c r="D91" s="10">
        <v>10.1</v>
      </c>
      <c r="E91" s="10">
        <v>0.9</v>
      </c>
      <c r="F91" s="10">
        <v>15.8</v>
      </c>
      <c r="G91" s="10">
        <v>0.3</v>
      </c>
    </row>
    <row r="92" spans="1:7" x14ac:dyDescent="0.3">
      <c r="A92" s="6" t="s">
        <v>98</v>
      </c>
      <c r="B92" s="10">
        <v>32.1</v>
      </c>
      <c r="C92" s="10">
        <v>4.8</v>
      </c>
      <c r="D92" s="10">
        <v>6.4</v>
      </c>
      <c r="E92" s="10">
        <v>2.1</v>
      </c>
      <c r="F92" s="10">
        <v>15</v>
      </c>
      <c r="G92" s="10">
        <v>0.5</v>
      </c>
    </row>
    <row r="93" spans="1:7" x14ac:dyDescent="0.3">
      <c r="A93" s="5" t="s">
        <v>99</v>
      </c>
      <c r="B93" s="9">
        <v>10.4</v>
      </c>
      <c r="C93" s="9">
        <v>1.7</v>
      </c>
      <c r="D93" s="9">
        <v>4.0999999999999996</v>
      </c>
      <c r="E93" s="9">
        <v>0.2</v>
      </c>
      <c r="F93" s="9">
        <v>25.7</v>
      </c>
      <c r="G93" s="9">
        <v>0.3</v>
      </c>
    </row>
    <row r="94" spans="1:7" x14ac:dyDescent="0.3">
      <c r="A94" s="6" t="s">
        <v>100</v>
      </c>
      <c r="B94" s="10">
        <v>22</v>
      </c>
      <c r="C94" s="10">
        <v>0.4</v>
      </c>
      <c r="D94" s="10">
        <v>3.6</v>
      </c>
      <c r="E94" s="10">
        <v>0.4</v>
      </c>
      <c r="F94" s="10">
        <v>18.5</v>
      </c>
      <c r="G94" s="10">
        <v>0.3</v>
      </c>
    </row>
    <row r="95" spans="1:7" x14ac:dyDescent="0.3">
      <c r="A95" s="6" t="s">
        <v>101</v>
      </c>
      <c r="B95" s="10">
        <v>19.5</v>
      </c>
      <c r="C95" s="10">
        <v>0.2</v>
      </c>
      <c r="D95" s="10">
        <v>8.3000000000000007</v>
      </c>
      <c r="E95" s="10">
        <v>0.2</v>
      </c>
      <c r="F95" s="10">
        <v>37.5</v>
      </c>
      <c r="G95" s="10">
        <v>0.3</v>
      </c>
    </row>
    <row r="96" spans="1:7" x14ac:dyDescent="0.3">
      <c r="A96" s="6" t="s">
        <v>102</v>
      </c>
      <c r="B96" s="10">
        <v>2.2999999999999998</v>
      </c>
      <c r="C96" s="10">
        <v>3.8</v>
      </c>
      <c r="D96" s="10">
        <v>1.8</v>
      </c>
      <c r="E96" s="10">
        <v>0.2</v>
      </c>
      <c r="F96" s="10">
        <v>13.4</v>
      </c>
      <c r="G96" s="10">
        <v>0.3</v>
      </c>
    </row>
    <row r="97" spans="1:7" x14ac:dyDescent="0.3">
      <c r="A97" s="6" t="s">
        <v>103</v>
      </c>
      <c r="B97" s="10">
        <v>3.4</v>
      </c>
      <c r="C97" s="10">
        <v>0</v>
      </c>
      <c r="D97" s="10">
        <v>4.8</v>
      </c>
      <c r="E97" s="10">
        <v>0</v>
      </c>
      <c r="F97" s="10">
        <v>48.7</v>
      </c>
      <c r="G97" s="10">
        <v>0.1</v>
      </c>
    </row>
    <row r="98" spans="1:7" x14ac:dyDescent="0.3">
      <c r="A98" s="6" t="s">
        <v>104</v>
      </c>
      <c r="B98" s="10">
        <v>11.7</v>
      </c>
      <c r="C98" s="10">
        <v>7.8</v>
      </c>
      <c r="D98" s="10">
        <v>3.3</v>
      </c>
      <c r="E98" s="10">
        <v>0.5</v>
      </c>
      <c r="F98" s="10">
        <v>7.2</v>
      </c>
      <c r="G98" s="10">
        <v>0.5</v>
      </c>
    </row>
    <row r="99" spans="1:7" x14ac:dyDescent="0.3">
      <c r="A99" s="6" t="s">
        <v>105</v>
      </c>
      <c r="B99" s="10">
        <v>13.1</v>
      </c>
      <c r="C99" s="10">
        <v>1.9</v>
      </c>
      <c r="D99" s="10">
        <v>2.8</v>
      </c>
      <c r="E99" s="10">
        <v>0.3</v>
      </c>
      <c r="F99" s="10">
        <v>17.600000000000001</v>
      </c>
      <c r="G99" s="10">
        <v>0.2</v>
      </c>
    </row>
    <row r="100" spans="1:7" x14ac:dyDescent="0.3">
      <c r="A100" s="6" t="s">
        <v>106</v>
      </c>
      <c r="B100" s="10">
        <v>9</v>
      </c>
      <c r="C100" s="10">
        <v>0.7</v>
      </c>
      <c r="D100" s="10">
        <v>6.5</v>
      </c>
      <c r="E100" s="10">
        <v>0.1</v>
      </c>
      <c r="F100" s="10">
        <v>34.200000000000003</v>
      </c>
      <c r="G100" s="10">
        <v>0.3</v>
      </c>
    </row>
    <row r="101" spans="1:7" x14ac:dyDescent="0.3">
      <c r="A101" s="6" t="s">
        <v>107</v>
      </c>
      <c r="B101" s="10">
        <v>10.5</v>
      </c>
      <c r="C101" s="10">
        <v>0.1</v>
      </c>
      <c r="D101" s="10">
        <v>6.6</v>
      </c>
      <c r="E101" s="10">
        <v>0</v>
      </c>
      <c r="F101" s="10">
        <v>28.9</v>
      </c>
      <c r="G101" s="10">
        <v>0.3</v>
      </c>
    </row>
    <row r="102" spans="1:7" x14ac:dyDescent="0.3">
      <c r="A102" s="6" t="s">
        <v>108</v>
      </c>
      <c r="B102" s="10">
        <v>12.5</v>
      </c>
      <c r="C102" s="10">
        <v>0.3</v>
      </c>
      <c r="D102" s="10">
        <v>3.7</v>
      </c>
      <c r="E102" s="10">
        <v>0.2</v>
      </c>
      <c r="F102" s="10">
        <v>32.799999999999997</v>
      </c>
      <c r="G102" s="10">
        <v>0.3</v>
      </c>
    </row>
    <row r="103" spans="1:7" x14ac:dyDescent="0.3">
      <c r="A103" s="6" t="s">
        <v>109</v>
      </c>
      <c r="B103" s="10">
        <v>11.8</v>
      </c>
      <c r="C103" s="10">
        <v>6.2</v>
      </c>
      <c r="D103" s="10">
        <v>5</v>
      </c>
      <c r="E103" s="10">
        <v>0.3</v>
      </c>
      <c r="F103" s="10">
        <v>21.6</v>
      </c>
      <c r="G103" s="10">
        <v>0.5</v>
      </c>
    </row>
    <row r="104" spans="1:7" x14ac:dyDescent="0.3">
      <c r="A104" s="6" t="s">
        <v>110</v>
      </c>
      <c r="B104" s="10">
        <v>1.5</v>
      </c>
      <c r="C104" s="10">
        <v>0.4</v>
      </c>
      <c r="D104" s="10">
        <v>0.5</v>
      </c>
      <c r="E104" s="10">
        <v>0</v>
      </c>
      <c r="F104" s="10">
        <v>24.7</v>
      </c>
      <c r="G104" s="10">
        <v>0</v>
      </c>
    </row>
    <row r="105" spans="1:7" x14ac:dyDescent="0.3">
      <c r="A105" s="6" t="s">
        <v>111</v>
      </c>
      <c r="B105" s="10">
        <v>3.1</v>
      </c>
      <c r="C105" s="10">
        <v>0.3</v>
      </c>
      <c r="D105" s="10">
        <v>2.4</v>
      </c>
      <c r="E105" s="10">
        <v>0</v>
      </c>
      <c r="F105" s="10">
        <v>22.3</v>
      </c>
      <c r="G105" s="10">
        <v>0.1</v>
      </c>
    </row>
    <row r="106" spans="1:7" x14ac:dyDescent="0.3">
      <c r="A106" s="5" t="s">
        <v>112</v>
      </c>
      <c r="B106" s="9">
        <v>3.4</v>
      </c>
      <c r="C106" s="9">
        <v>5.9</v>
      </c>
      <c r="D106" s="9">
        <v>2</v>
      </c>
      <c r="E106" s="9">
        <v>0.5</v>
      </c>
      <c r="F106" s="9">
        <v>9.1</v>
      </c>
      <c r="G106" s="9">
        <v>0.2</v>
      </c>
    </row>
    <row r="107" spans="1:7" x14ac:dyDescent="0.3">
      <c r="A107" s="6" t="s">
        <v>113</v>
      </c>
      <c r="B107" s="10">
        <v>3.4</v>
      </c>
      <c r="C107" s="10">
        <v>3.2</v>
      </c>
      <c r="D107" s="10">
        <v>2.7</v>
      </c>
      <c r="E107" s="10">
        <v>0.2</v>
      </c>
      <c r="F107" s="10">
        <v>9.9</v>
      </c>
      <c r="G107" s="10">
        <v>0.1</v>
      </c>
    </row>
    <row r="108" spans="1:7" x14ac:dyDescent="0.3">
      <c r="A108" s="6" t="s">
        <v>114</v>
      </c>
      <c r="B108" s="10">
        <v>2.1</v>
      </c>
      <c r="C108" s="10">
        <v>0.7</v>
      </c>
      <c r="D108" s="10">
        <v>3</v>
      </c>
      <c r="E108" s="10">
        <v>0</v>
      </c>
      <c r="F108" s="10">
        <v>21.5</v>
      </c>
      <c r="G108" s="10">
        <v>0.1</v>
      </c>
    </row>
    <row r="109" spans="1:7" x14ac:dyDescent="0.3">
      <c r="A109" s="6" t="s">
        <v>115</v>
      </c>
      <c r="B109" s="10">
        <v>0.2</v>
      </c>
      <c r="C109" s="10">
        <v>0.7</v>
      </c>
      <c r="D109" s="10">
        <v>0.1</v>
      </c>
      <c r="E109" s="10">
        <v>0.1</v>
      </c>
      <c r="F109" s="10">
        <v>7.1</v>
      </c>
      <c r="G109" s="10">
        <v>0</v>
      </c>
    </row>
    <row r="110" spans="1:7" x14ac:dyDescent="0.3">
      <c r="A110" s="6" t="s">
        <v>116</v>
      </c>
      <c r="B110" s="10">
        <v>8.1</v>
      </c>
      <c r="C110" s="10">
        <v>6.5</v>
      </c>
      <c r="D110" s="10">
        <v>2.6</v>
      </c>
      <c r="E110" s="10">
        <v>1.2</v>
      </c>
      <c r="F110" s="10">
        <v>8</v>
      </c>
      <c r="G110" s="10">
        <v>0.4</v>
      </c>
    </row>
    <row r="111" spans="1:7" x14ac:dyDescent="0.3">
      <c r="A111" s="6" t="s">
        <v>117</v>
      </c>
      <c r="B111" s="10">
        <v>1.1000000000000001</v>
      </c>
      <c r="C111" s="10">
        <v>7.3</v>
      </c>
      <c r="D111" s="10">
        <v>0.9</v>
      </c>
      <c r="E111" s="10">
        <v>0.4</v>
      </c>
      <c r="F111" s="10">
        <v>2.2000000000000002</v>
      </c>
      <c r="G111" s="10">
        <v>0.1</v>
      </c>
    </row>
    <row r="112" spans="1:7" x14ac:dyDescent="0.3">
      <c r="A112" s="6" t="s">
        <v>118</v>
      </c>
      <c r="B112" s="10">
        <v>6.3</v>
      </c>
      <c r="C112" s="10">
        <v>22.6</v>
      </c>
      <c r="D112" s="10">
        <v>2.2000000000000002</v>
      </c>
      <c r="E112" s="10">
        <v>1.7</v>
      </c>
      <c r="F112" s="10">
        <v>3.4</v>
      </c>
      <c r="G112" s="10">
        <v>0.5</v>
      </c>
    </row>
    <row r="113" spans="1:7" x14ac:dyDescent="0.3">
      <c r="A113" s="5" t="s">
        <v>119</v>
      </c>
      <c r="B113" s="9">
        <v>0.2</v>
      </c>
      <c r="C113" s="9">
        <v>1.9</v>
      </c>
      <c r="D113" s="9">
        <v>0.5</v>
      </c>
      <c r="E113" s="9">
        <v>0.1</v>
      </c>
      <c r="F113" s="9">
        <v>4.0999999999999996</v>
      </c>
      <c r="G113" s="9">
        <v>0.1</v>
      </c>
    </row>
    <row r="114" spans="1:7" x14ac:dyDescent="0.3">
      <c r="A114" s="6" t="s">
        <v>120</v>
      </c>
      <c r="B114" s="10">
        <v>0.1</v>
      </c>
      <c r="C114" s="10">
        <v>0.8</v>
      </c>
      <c r="D114" s="10">
        <v>0.2</v>
      </c>
      <c r="E114" s="10">
        <v>0</v>
      </c>
      <c r="F114" s="10">
        <v>4.2</v>
      </c>
      <c r="G114" s="10">
        <v>0.1</v>
      </c>
    </row>
    <row r="115" spans="1:7" x14ac:dyDescent="0.3">
      <c r="A115" s="6" t="s">
        <v>121</v>
      </c>
      <c r="B115" s="10">
        <v>0.4</v>
      </c>
      <c r="C115" s="10">
        <v>2.9</v>
      </c>
      <c r="D115" s="10">
        <v>0.9</v>
      </c>
      <c r="E115" s="10">
        <v>0.1</v>
      </c>
      <c r="F115" s="10">
        <v>4.0999999999999996</v>
      </c>
      <c r="G115" s="10">
        <v>0.1</v>
      </c>
    </row>
    <row r="116" spans="1:7" x14ac:dyDescent="0.3">
      <c r="A116" s="5" t="s">
        <v>122</v>
      </c>
      <c r="B116" s="9">
        <v>0.7</v>
      </c>
      <c r="C116" s="9">
        <v>0.3</v>
      </c>
      <c r="D116" s="9">
        <v>0</v>
      </c>
      <c r="E116" s="9">
        <v>0.1</v>
      </c>
      <c r="F116" s="9">
        <v>0.6</v>
      </c>
      <c r="G116" s="9">
        <v>0</v>
      </c>
    </row>
    <row r="117" spans="1:7" x14ac:dyDescent="0.3">
      <c r="A117" s="6" t="s">
        <v>123</v>
      </c>
      <c r="B117" s="10">
        <v>10.5</v>
      </c>
      <c r="C117" s="10">
        <v>3.8</v>
      </c>
      <c r="D117" s="10">
        <v>0.4</v>
      </c>
      <c r="E117" s="10">
        <v>1.7</v>
      </c>
      <c r="F117" s="10">
        <v>10</v>
      </c>
      <c r="G117" s="10">
        <v>0.8</v>
      </c>
    </row>
    <row r="118" spans="1:7" x14ac:dyDescent="0.3">
      <c r="A118" s="6" t="s">
        <v>124</v>
      </c>
      <c r="B118" s="10">
        <v>7</v>
      </c>
      <c r="C118" s="10">
        <v>7.2</v>
      </c>
      <c r="D118" s="10">
        <v>0.3</v>
      </c>
      <c r="E118" s="10">
        <v>1.9</v>
      </c>
      <c r="F118" s="10">
        <v>8.1999999999999993</v>
      </c>
      <c r="G118" s="10">
        <v>0.3</v>
      </c>
    </row>
    <row r="119" spans="1:7" x14ac:dyDescent="0.3">
      <c r="A119" s="6" t="s">
        <v>125</v>
      </c>
      <c r="B119" s="10">
        <v>0.1</v>
      </c>
      <c r="C119" s="10">
        <v>0.1</v>
      </c>
      <c r="D119" s="10">
        <v>0</v>
      </c>
      <c r="E119" s="10">
        <v>0</v>
      </c>
      <c r="F119" s="10">
        <v>0.2</v>
      </c>
      <c r="G119" s="10">
        <v>0</v>
      </c>
    </row>
    <row r="120" spans="1:7" x14ac:dyDescent="0.3">
      <c r="A120" s="6" t="s">
        <v>126</v>
      </c>
      <c r="B120" s="10">
        <v>10.9</v>
      </c>
      <c r="C120" s="10">
        <v>1.8</v>
      </c>
      <c r="D120" s="10">
        <v>0.5</v>
      </c>
      <c r="E120" s="10">
        <v>0.4</v>
      </c>
      <c r="F120" s="10">
        <v>4.2</v>
      </c>
      <c r="G120" s="10">
        <v>0.6</v>
      </c>
    </row>
    <row r="121" spans="1:7" x14ac:dyDescent="0.3">
      <c r="A121" s="6" t="s">
        <v>127</v>
      </c>
      <c r="B121" s="10">
        <v>17.7</v>
      </c>
      <c r="C121" s="10">
        <v>2.2999999999999998</v>
      </c>
      <c r="D121" s="10">
        <v>0</v>
      </c>
      <c r="E121" s="10">
        <v>0.4</v>
      </c>
      <c r="F121" s="10">
        <v>0.1</v>
      </c>
      <c r="G121" s="10">
        <v>0</v>
      </c>
    </row>
    <row r="122" spans="1:7" x14ac:dyDescent="0.3">
      <c r="A122" s="16" t="s">
        <v>128</v>
      </c>
      <c r="B122" s="16"/>
      <c r="C122" s="16"/>
      <c r="D122" s="16"/>
      <c r="E122" s="16"/>
      <c r="F122" s="16"/>
      <c r="G122" s="16"/>
    </row>
    <row r="123" spans="1:7" x14ac:dyDescent="0.3">
      <c r="A123" s="17" t="s">
        <v>129</v>
      </c>
      <c r="B123" s="13"/>
      <c r="C123" s="13"/>
      <c r="D123" s="13"/>
      <c r="E123" s="13"/>
      <c r="F123" s="13"/>
      <c r="G123" s="13"/>
    </row>
  </sheetData>
  <mergeCells count="5">
    <mergeCell ref="I1:K2"/>
    <mergeCell ref="A1:G1"/>
    <mergeCell ref="A3:G3"/>
    <mergeCell ref="A122:G122"/>
    <mergeCell ref="A123:G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123"/>
  <sheetViews>
    <sheetView workbookViewId="0">
      <selection sqref="A1:F1"/>
    </sheetView>
  </sheetViews>
  <sheetFormatPr baseColWidth="10" defaultRowHeight="15.75" x14ac:dyDescent="0.3"/>
  <cols>
    <col min="1" max="1" width="25.75" customWidth="1"/>
    <col min="2" max="2" width="12.75" customWidth="1"/>
    <col min="3" max="4" width="11.75" customWidth="1"/>
    <col min="5" max="5" width="9.75" customWidth="1"/>
    <col min="6" max="6" width="11.75" customWidth="1"/>
  </cols>
  <sheetData>
    <row r="1" spans="1:10" ht="15" customHeight="1" x14ac:dyDescent="0.3">
      <c r="A1" s="14" t="s">
        <v>162</v>
      </c>
      <c r="B1" s="13"/>
      <c r="C1" s="13"/>
      <c r="D1" s="13"/>
      <c r="E1" s="13"/>
      <c r="F1" s="13"/>
      <c r="H1" s="12" t="str">
        <f>HYPERLINK("#'sommaire'!A1", "Retour sommaire")</f>
        <v>Retour sommaire</v>
      </c>
      <c r="I1" s="13"/>
      <c r="J1" s="13"/>
    </row>
    <row r="2" spans="1:10" x14ac:dyDescent="0.3">
      <c r="H2" s="13"/>
      <c r="I2" s="13"/>
      <c r="J2" s="13"/>
    </row>
    <row r="3" spans="1:10" x14ac:dyDescent="0.3">
      <c r="A3" s="15" t="s">
        <v>145</v>
      </c>
      <c r="B3" s="13"/>
      <c r="C3" s="13"/>
      <c r="D3" s="13"/>
      <c r="E3" s="13"/>
      <c r="F3" s="13"/>
    </row>
    <row r="4" spans="1:10" ht="78.75" x14ac:dyDescent="0.3">
      <c r="A4" s="4" t="s">
        <v>6</v>
      </c>
      <c r="B4" s="4" t="s">
        <v>140</v>
      </c>
      <c r="C4" s="4" t="s">
        <v>141</v>
      </c>
      <c r="D4" s="4" t="s">
        <v>142</v>
      </c>
      <c r="E4" s="4" t="s">
        <v>143</v>
      </c>
      <c r="F4" s="4" t="s">
        <v>144</v>
      </c>
    </row>
    <row r="5" spans="1:10" x14ac:dyDescent="0.3">
      <c r="A5" s="5" t="s">
        <v>11</v>
      </c>
      <c r="B5" s="9">
        <v>39.799999999999997</v>
      </c>
      <c r="C5" s="9">
        <v>2.2000000000000002</v>
      </c>
      <c r="D5" s="9">
        <v>2.6</v>
      </c>
      <c r="E5" s="9">
        <v>0.8</v>
      </c>
      <c r="F5" s="9">
        <v>2.6</v>
      </c>
    </row>
    <row r="6" spans="1:10" x14ac:dyDescent="0.3">
      <c r="A6" s="5" t="s">
        <v>12</v>
      </c>
      <c r="B6" s="9">
        <v>31.9</v>
      </c>
      <c r="C6" s="9">
        <v>2.5</v>
      </c>
      <c r="D6" s="9">
        <v>2.9</v>
      </c>
      <c r="E6" s="9">
        <v>0.9</v>
      </c>
      <c r="F6" s="9">
        <v>1.9</v>
      </c>
    </row>
    <row r="7" spans="1:10" x14ac:dyDescent="0.3">
      <c r="A7" s="5" t="s">
        <v>13</v>
      </c>
      <c r="B7" s="9">
        <v>24.5</v>
      </c>
      <c r="C7" s="9">
        <v>1.9</v>
      </c>
      <c r="D7" s="9">
        <v>1.1000000000000001</v>
      </c>
      <c r="E7" s="9">
        <v>0.1</v>
      </c>
      <c r="F7" s="9">
        <v>1.8</v>
      </c>
    </row>
    <row r="8" spans="1:10" x14ac:dyDescent="0.3">
      <c r="A8" s="6" t="s">
        <v>14</v>
      </c>
      <c r="B8" s="10">
        <v>10.3</v>
      </c>
      <c r="C8" s="10">
        <v>1.6</v>
      </c>
      <c r="D8" s="10">
        <v>0.5</v>
      </c>
      <c r="E8" s="10">
        <v>0</v>
      </c>
      <c r="F8" s="10">
        <v>2.7</v>
      </c>
    </row>
    <row r="9" spans="1:10" x14ac:dyDescent="0.3">
      <c r="A9" s="6" t="s">
        <v>15</v>
      </c>
      <c r="B9" s="10">
        <v>24.3</v>
      </c>
      <c r="C9" s="10">
        <v>1.6</v>
      </c>
      <c r="D9" s="10">
        <v>0.9</v>
      </c>
      <c r="E9" s="10">
        <v>0.1</v>
      </c>
      <c r="F9" s="10">
        <v>1.9</v>
      </c>
    </row>
    <row r="10" spans="1:10" x14ac:dyDescent="0.3">
      <c r="A10" s="6" t="s">
        <v>16</v>
      </c>
      <c r="B10" s="10">
        <v>31.9</v>
      </c>
      <c r="C10" s="10">
        <v>1.9</v>
      </c>
      <c r="D10" s="10">
        <v>1.5</v>
      </c>
      <c r="E10" s="10">
        <v>0.2</v>
      </c>
      <c r="F10" s="10">
        <v>2.1</v>
      </c>
    </row>
    <row r="11" spans="1:10" x14ac:dyDescent="0.3">
      <c r="A11" s="6" t="s">
        <v>17</v>
      </c>
      <c r="B11" s="10">
        <v>23.7</v>
      </c>
      <c r="C11" s="10">
        <v>1.5</v>
      </c>
      <c r="D11" s="10">
        <v>1.2</v>
      </c>
      <c r="E11" s="10">
        <v>0.2</v>
      </c>
      <c r="F11" s="10">
        <v>1.2</v>
      </c>
    </row>
    <row r="12" spans="1:10" x14ac:dyDescent="0.3">
      <c r="A12" s="6" t="s">
        <v>18</v>
      </c>
      <c r="B12" s="10">
        <v>13.4</v>
      </c>
      <c r="C12" s="10">
        <v>5.4</v>
      </c>
      <c r="D12" s="10">
        <v>0.6</v>
      </c>
      <c r="E12" s="10">
        <v>0</v>
      </c>
      <c r="F12" s="10">
        <v>2.9</v>
      </c>
    </row>
    <row r="13" spans="1:10" x14ac:dyDescent="0.3">
      <c r="A13" s="6" t="s">
        <v>19</v>
      </c>
      <c r="B13" s="10">
        <v>8.1</v>
      </c>
      <c r="C13" s="10">
        <v>3.1</v>
      </c>
      <c r="D13" s="10">
        <v>0.7</v>
      </c>
      <c r="E13" s="10">
        <v>0.3</v>
      </c>
      <c r="F13" s="10">
        <v>1.5</v>
      </c>
    </row>
    <row r="14" spans="1:10" x14ac:dyDescent="0.3">
      <c r="A14" s="6" t="s">
        <v>20</v>
      </c>
      <c r="B14" s="10">
        <v>12.2</v>
      </c>
      <c r="C14" s="10">
        <v>4.4000000000000004</v>
      </c>
      <c r="D14" s="10">
        <v>2</v>
      </c>
      <c r="E14" s="10">
        <v>0</v>
      </c>
      <c r="F14" s="10">
        <v>2.2999999999999998</v>
      </c>
    </row>
    <row r="15" spans="1:10" x14ac:dyDescent="0.3">
      <c r="A15" s="6" t="s">
        <v>21</v>
      </c>
      <c r="B15" s="10">
        <v>21.2</v>
      </c>
      <c r="C15" s="10">
        <v>2.2000000000000002</v>
      </c>
      <c r="D15" s="10">
        <v>1.3</v>
      </c>
      <c r="E15" s="10">
        <v>0.2</v>
      </c>
      <c r="F15" s="10">
        <v>1.3</v>
      </c>
    </row>
    <row r="16" spans="1:10" x14ac:dyDescent="0.3">
      <c r="A16" s="5" t="s">
        <v>22</v>
      </c>
      <c r="B16" s="9">
        <v>25.3</v>
      </c>
      <c r="C16" s="9">
        <v>1.9</v>
      </c>
      <c r="D16" s="9">
        <v>1.9</v>
      </c>
      <c r="E16" s="9">
        <v>0</v>
      </c>
      <c r="F16" s="9">
        <v>1.9</v>
      </c>
    </row>
    <row r="17" spans="1:6" x14ac:dyDescent="0.3">
      <c r="A17" s="6" t="s">
        <v>23</v>
      </c>
      <c r="B17" s="10">
        <v>25.9</v>
      </c>
      <c r="C17" s="10">
        <v>2.5</v>
      </c>
      <c r="D17" s="10">
        <v>1.7</v>
      </c>
      <c r="E17" s="10">
        <v>0</v>
      </c>
      <c r="F17" s="10">
        <v>1.6</v>
      </c>
    </row>
    <row r="18" spans="1:6" x14ac:dyDescent="0.3">
      <c r="A18" s="6" t="s">
        <v>24</v>
      </c>
      <c r="B18" s="10">
        <v>12.7</v>
      </c>
      <c r="C18" s="10">
        <v>0.9</v>
      </c>
      <c r="D18" s="10">
        <v>0.9</v>
      </c>
      <c r="E18" s="10">
        <v>0</v>
      </c>
      <c r="F18" s="10">
        <v>0.7</v>
      </c>
    </row>
    <row r="19" spans="1:6" x14ac:dyDescent="0.3">
      <c r="A19" s="6" t="s">
        <v>25</v>
      </c>
      <c r="B19" s="10">
        <v>19.7</v>
      </c>
      <c r="C19" s="10">
        <v>3.1</v>
      </c>
      <c r="D19" s="10">
        <v>1.7</v>
      </c>
      <c r="E19" s="10">
        <v>0</v>
      </c>
      <c r="F19" s="10">
        <v>2.5</v>
      </c>
    </row>
    <row r="20" spans="1:6" x14ac:dyDescent="0.3">
      <c r="A20" s="6" t="s">
        <v>26</v>
      </c>
      <c r="B20" s="10">
        <v>26.7</v>
      </c>
      <c r="C20" s="10">
        <v>1.4</v>
      </c>
      <c r="D20" s="10">
        <v>1.8</v>
      </c>
      <c r="E20" s="10">
        <v>0</v>
      </c>
      <c r="F20" s="10">
        <v>1.9</v>
      </c>
    </row>
    <row r="21" spans="1:6" x14ac:dyDescent="0.3">
      <c r="A21" s="6" t="s">
        <v>27</v>
      </c>
      <c r="B21" s="10">
        <v>36.200000000000003</v>
      </c>
      <c r="C21" s="10">
        <v>1.6</v>
      </c>
      <c r="D21" s="10">
        <v>3.3</v>
      </c>
      <c r="E21" s="10">
        <v>0</v>
      </c>
      <c r="F21" s="10">
        <v>2.6</v>
      </c>
    </row>
    <row r="22" spans="1:6" x14ac:dyDescent="0.3">
      <c r="A22" s="6" t="s">
        <v>28</v>
      </c>
      <c r="B22" s="10">
        <v>29.6</v>
      </c>
      <c r="C22" s="10">
        <v>1.5</v>
      </c>
      <c r="D22" s="10">
        <v>1.9</v>
      </c>
      <c r="E22" s="10">
        <v>0</v>
      </c>
      <c r="F22" s="10">
        <v>2.2999999999999998</v>
      </c>
    </row>
    <row r="23" spans="1:6" x14ac:dyDescent="0.3">
      <c r="A23" s="5" t="s">
        <v>29</v>
      </c>
      <c r="B23" s="9">
        <v>37.1</v>
      </c>
      <c r="C23" s="9">
        <v>2.2999999999999998</v>
      </c>
      <c r="D23" s="9">
        <v>0.8</v>
      </c>
      <c r="E23" s="9">
        <v>0</v>
      </c>
      <c r="F23" s="9">
        <v>1.3</v>
      </c>
    </row>
    <row r="24" spans="1:6" x14ac:dyDescent="0.3">
      <c r="A24" s="6" t="s">
        <v>30</v>
      </c>
      <c r="B24" s="10">
        <v>37.700000000000003</v>
      </c>
      <c r="C24" s="10">
        <v>1.6</v>
      </c>
      <c r="D24" s="10">
        <v>0.6</v>
      </c>
      <c r="E24" s="10">
        <v>0</v>
      </c>
      <c r="F24" s="10">
        <v>1</v>
      </c>
    </row>
    <row r="25" spans="1:6" x14ac:dyDescent="0.3">
      <c r="A25" s="6" t="s">
        <v>31</v>
      </c>
      <c r="B25" s="10">
        <v>45.3</v>
      </c>
      <c r="C25" s="10">
        <v>2.6</v>
      </c>
      <c r="D25" s="10">
        <v>0.7</v>
      </c>
      <c r="E25" s="10">
        <v>0</v>
      </c>
      <c r="F25" s="10">
        <v>1</v>
      </c>
    </row>
    <row r="26" spans="1:6" x14ac:dyDescent="0.3">
      <c r="A26" s="6" t="s">
        <v>32</v>
      </c>
      <c r="B26" s="10">
        <v>49.8</v>
      </c>
      <c r="C26" s="10">
        <v>2.5</v>
      </c>
      <c r="D26" s="10">
        <v>1</v>
      </c>
      <c r="E26" s="10">
        <v>0</v>
      </c>
      <c r="F26" s="10">
        <v>1.6</v>
      </c>
    </row>
    <row r="27" spans="1:6" x14ac:dyDescent="0.3">
      <c r="A27" s="6" t="s">
        <v>33</v>
      </c>
      <c r="B27" s="10">
        <v>35.299999999999997</v>
      </c>
      <c r="C27" s="10">
        <v>2.9</v>
      </c>
      <c r="D27" s="10">
        <v>0.6</v>
      </c>
      <c r="E27" s="10">
        <v>0</v>
      </c>
      <c r="F27" s="10">
        <v>1.5</v>
      </c>
    </row>
    <row r="28" spans="1:6" x14ac:dyDescent="0.3">
      <c r="A28" s="6" t="s">
        <v>34</v>
      </c>
      <c r="B28" s="10">
        <v>44.9</v>
      </c>
      <c r="C28" s="10">
        <v>1.8</v>
      </c>
      <c r="D28" s="10">
        <v>0.6</v>
      </c>
      <c r="E28" s="10">
        <v>0</v>
      </c>
      <c r="F28" s="10">
        <v>1.4</v>
      </c>
    </row>
    <row r="29" spans="1:6" x14ac:dyDescent="0.3">
      <c r="A29" s="6" t="s">
        <v>35</v>
      </c>
      <c r="B29" s="10">
        <v>24.5</v>
      </c>
      <c r="C29" s="10">
        <v>3.2</v>
      </c>
      <c r="D29" s="10">
        <v>0.9</v>
      </c>
      <c r="E29" s="10">
        <v>0</v>
      </c>
      <c r="F29" s="10">
        <v>1.7</v>
      </c>
    </row>
    <row r="30" spans="1:6" x14ac:dyDescent="0.3">
      <c r="A30" s="6" t="s">
        <v>36</v>
      </c>
      <c r="B30" s="10">
        <v>32</v>
      </c>
      <c r="C30" s="10">
        <v>1.6</v>
      </c>
      <c r="D30" s="10">
        <v>0.9</v>
      </c>
      <c r="E30" s="10">
        <v>0</v>
      </c>
      <c r="F30" s="10">
        <v>1</v>
      </c>
    </row>
    <row r="31" spans="1:6" x14ac:dyDescent="0.3">
      <c r="A31" s="6" t="s">
        <v>37</v>
      </c>
      <c r="B31" s="10">
        <v>45.3</v>
      </c>
      <c r="C31" s="10">
        <v>2</v>
      </c>
      <c r="D31" s="10">
        <v>0.9</v>
      </c>
      <c r="E31" s="10">
        <v>0</v>
      </c>
      <c r="F31" s="10">
        <v>2.6</v>
      </c>
    </row>
    <row r="32" spans="1:6" x14ac:dyDescent="0.3">
      <c r="A32" s="5" t="s">
        <v>38</v>
      </c>
      <c r="B32" s="9">
        <v>14.6</v>
      </c>
      <c r="C32" s="9">
        <v>4</v>
      </c>
      <c r="D32" s="9">
        <v>0.9</v>
      </c>
      <c r="E32" s="9">
        <v>0.1</v>
      </c>
      <c r="F32" s="9">
        <v>1.1000000000000001</v>
      </c>
    </row>
    <row r="33" spans="1:6" x14ac:dyDescent="0.3">
      <c r="A33" s="6" t="s">
        <v>39</v>
      </c>
      <c r="B33" s="10">
        <v>10</v>
      </c>
      <c r="C33" s="10">
        <v>4.7</v>
      </c>
      <c r="D33" s="10">
        <v>0.9</v>
      </c>
      <c r="E33" s="10">
        <v>0</v>
      </c>
      <c r="F33" s="10">
        <v>0.9</v>
      </c>
    </row>
    <row r="34" spans="1:6" x14ac:dyDescent="0.3">
      <c r="A34" s="6" t="s">
        <v>40</v>
      </c>
      <c r="B34" s="10">
        <v>21.8</v>
      </c>
      <c r="C34" s="10">
        <v>1.5</v>
      </c>
      <c r="D34" s="10">
        <v>0.6</v>
      </c>
      <c r="E34" s="10">
        <v>0</v>
      </c>
      <c r="F34" s="10">
        <v>1.3</v>
      </c>
    </row>
    <row r="35" spans="1:6" x14ac:dyDescent="0.3">
      <c r="A35" s="6" t="s">
        <v>41</v>
      </c>
      <c r="B35" s="10">
        <v>6.1</v>
      </c>
      <c r="C35" s="10">
        <v>7</v>
      </c>
      <c r="D35" s="10">
        <v>1.5</v>
      </c>
      <c r="E35" s="10">
        <v>0.4</v>
      </c>
      <c r="F35" s="10">
        <v>1</v>
      </c>
    </row>
    <row r="36" spans="1:6" x14ac:dyDescent="0.3">
      <c r="A36" s="6" t="s">
        <v>42</v>
      </c>
      <c r="B36" s="10">
        <v>17.5</v>
      </c>
      <c r="C36" s="10">
        <v>4.5</v>
      </c>
      <c r="D36" s="10">
        <v>0.8</v>
      </c>
      <c r="E36" s="10">
        <v>0</v>
      </c>
      <c r="F36" s="10">
        <v>0.8</v>
      </c>
    </row>
    <row r="37" spans="1:6" x14ac:dyDescent="0.3">
      <c r="A37" s="6" t="s">
        <v>43</v>
      </c>
      <c r="B37" s="10">
        <v>17.2</v>
      </c>
      <c r="C37" s="10">
        <v>2.2999999999999998</v>
      </c>
      <c r="D37" s="10">
        <v>0.8</v>
      </c>
      <c r="E37" s="10">
        <v>0.1</v>
      </c>
      <c r="F37" s="10">
        <v>1.4</v>
      </c>
    </row>
    <row r="38" spans="1:6" x14ac:dyDescent="0.3">
      <c r="A38" s="5" t="s">
        <v>44</v>
      </c>
      <c r="B38" s="9">
        <v>15.3</v>
      </c>
      <c r="C38" s="9">
        <v>1.9</v>
      </c>
      <c r="D38" s="9">
        <v>0.9</v>
      </c>
      <c r="E38" s="9">
        <v>0.1</v>
      </c>
      <c r="F38" s="9">
        <v>1.4</v>
      </c>
    </row>
    <row r="39" spans="1:6" x14ac:dyDescent="0.3">
      <c r="A39" s="6" t="s">
        <v>45</v>
      </c>
      <c r="B39" s="10">
        <v>20.3</v>
      </c>
      <c r="C39" s="10">
        <v>1.6</v>
      </c>
      <c r="D39" s="10">
        <v>0.8</v>
      </c>
      <c r="E39" s="10">
        <v>0</v>
      </c>
      <c r="F39" s="10">
        <v>1.4</v>
      </c>
    </row>
    <row r="40" spans="1:6" x14ac:dyDescent="0.3">
      <c r="A40" s="6" t="s">
        <v>46</v>
      </c>
      <c r="B40" s="10">
        <v>11.1</v>
      </c>
      <c r="C40" s="10">
        <v>2.5</v>
      </c>
      <c r="D40" s="10">
        <v>1.1000000000000001</v>
      </c>
      <c r="E40" s="10">
        <v>0.1</v>
      </c>
      <c r="F40" s="10">
        <v>1.7</v>
      </c>
    </row>
    <row r="41" spans="1:6" x14ac:dyDescent="0.3">
      <c r="A41" s="6" t="s">
        <v>47</v>
      </c>
      <c r="B41" s="10">
        <v>23</v>
      </c>
      <c r="C41" s="10">
        <v>1.2</v>
      </c>
      <c r="D41" s="10">
        <v>0.7</v>
      </c>
      <c r="E41" s="10">
        <v>0</v>
      </c>
      <c r="F41" s="10">
        <v>1</v>
      </c>
    </row>
    <row r="42" spans="1:6" x14ac:dyDescent="0.3">
      <c r="A42" s="6" t="s">
        <v>48</v>
      </c>
      <c r="B42" s="10">
        <v>10.6</v>
      </c>
      <c r="C42" s="10">
        <v>2.6</v>
      </c>
      <c r="D42" s="10">
        <v>1.1000000000000001</v>
      </c>
      <c r="E42" s="10">
        <v>0.1</v>
      </c>
      <c r="F42" s="10">
        <v>1.1000000000000001</v>
      </c>
    </row>
    <row r="43" spans="1:6" x14ac:dyDescent="0.3">
      <c r="A43" s="6" t="s">
        <v>49</v>
      </c>
      <c r="B43" s="10">
        <v>11</v>
      </c>
      <c r="C43" s="10">
        <v>1.7</v>
      </c>
      <c r="D43" s="10">
        <v>0.8</v>
      </c>
      <c r="E43" s="10">
        <v>0.1</v>
      </c>
      <c r="F43" s="10">
        <v>1.6</v>
      </c>
    </row>
    <row r="44" spans="1:6" x14ac:dyDescent="0.3">
      <c r="A44" s="5" t="s">
        <v>50</v>
      </c>
      <c r="B44" s="9">
        <v>34.5</v>
      </c>
      <c r="C44" s="9">
        <v>1.4</v>
      </c>
      <c r="D44" s="9">
        <v>0.8</v>
      </c>
      <c r="E44" s="9">
        <v>0</v>
      </c>
      <c r="F44" s="9">
        <v>1.4</v>
      </c>
    </row>
    <row r="45" spans="1:6" x14ac:dyDescent="0.3">
      <c r="A45" s="6" t="s">
        <v>51</v>
      </c>
      <c r="B45" s="10">
        <v>30.9</v>
      </c>
      <c r="C45" s="10">
        <v>1.7</v>
      </c>
      <c r="D45" s="10">
        <v>0.6</v>
      </c>
      <c r="E45" s="10">
        <v>0</v>
      </c>
      <c r="F45" s="10">
        <v>1</v>
      </c>
    </row>
    <row r="46" spans="1:6" x14ac:dyDescent="0.3">
      <c r="A46" s="6" t="s">
        <v>52</v>
      </c>
      <c r="B46" s="10">
        <v>25.3</v>
      </c>
      <c r="C46" s="10">
        <v>0.9</v>
      </c>
      <c r="D46" s="10">
        <v>0.9</v>
      </c>
      <c r="E46" s="10">
        <v>0</v>
      </c>
      <c r="F46" s="10">
        <v>1.7</v>
      </c>
    </row>
    <row r="47" spans="1:6" x14ac:dyDescent="0.3">
      <c r="A47" s="6" t="s">
        <v>53</v>
      </c>
      <c r="B47" s="10">
        <v>20.3</v>
      </c>
      <c r="C47" s="10">
        <v>0.9</v>
      </c>
      <c r="D47" s="10">
        <v>0.8</v>
      </c>
      <c r="E47" s="10">
        <v>0</v>
      </c>
      <c r="F47" s="10">
        <v>1.5</v>
      </c>
    </row>
    <row r="48" spans="1:6" x14ac:dyDescent="0.3">
      <c r="A48" s="6" t="s">
        <v>54</v>
      </c>
      <c r="B48" s="10">
        <v>40.700000000000003</v>
      </c>
      <c r="C48" s="10">
        <v>1.2</v>
      </c>
      <c r="D48" s="10">
        <v>0.6</v>
      </c>
      <c r="E48" s="10">
        <v>0</v>
      </c>
      <c r="F48" s="10">
        <v>0.9</v>
      </c>
    </row>
    <row r="49" spans="1:6" x14ac:dyDescent="0.3">
      <c r="A49" s="6" t="s">
        <v>55</v>
      </c>
      <c r="B49" s="10">
        <v>34.299999999999997</v>
      </c>
      <c r="C49" s="10">
        <v>1.5</v>
      </c>
      <c r="D49" s="10">
        <v>0.9</v>
      </c>
      <c r="E49" s="10">
        <v>0</v>
      </c>
      <c r="F49" s="10">
        <v>1.5</v>
      </c>
    </row>
    <row r="50" spans="1:6" x14ac:dyDescent="0.3">
      <c r="A50" s="6" t="s">
        <v>56</v>
      </c>
      <c r="B50" s="10">
        <v>37.700000000000003</v>
      </c>
      <c r="C50" s="10">
        <v>1.1000000000000001</v>
      </c>
      <c r="D50" s="10">
        <v>0.7</v>
      </c>
      <c r="E50" s="10">
        <v>0</v>
      </c>
      <c r="F50" s="10">
        <v>1.1000000000000001</v>
      </c>
    </row>
    <row r="51" spans="1:6" x14ac:dyDescent="0.3">
      <c r="A51" s="6" t="s">
        <v>57</v>
      </c>
      <c r="B51" s="10">
        <v>31.4</v>
      </c>
      <c r="C51" s="10">
        <v>2</v>
      </c>
      <c r="D51" s="10">
        <v>1.4</v>
      </c>
      <c r="E51" s="10">
        <v>0</v>
      </c>
      <c r="F51" s="10">
        <v>1.9</v>
      </c>
    </row>
    <row r="52" spans="1:6" x14ac:dyDescent="0.3">
      <c r="A52" s="6" t="s">
        <v>58</v>
      </c>
      <c r="B52" s="10">
        <v>39.5</v>
      </c>
      <c r="C52" s="10">
        <v>1.7</v>
      </c>
      <c r="D52" s="10">
        <v>0.7</v>
      </c>
      <c r="E52" s="10">
        <v>0</v>
      </c>
      <c r="F52" s="10">
        <v>2</v>
      </c>
    </row>
    <row r="53" spans="1:6" x14ac:dyDescent="0.3">
      <c r="A53" s="6" t="s">
        <v>59</v>
      </c>
      <c r="B53" s="10">
        <v>42.9</v>
      </c>
      <c r="C53" s="10">
        <v>1.3</v>
      </c>
      <c r="D53" s="10">
        <v>1</v>
      </c>
      <c r="E53" s="10">
        <v>0</v>
      </c>
      <c r="F53" s="10">
        <v>1.5</v>
      </c>
    </row>
    <row r="54" spans="1:6" x14ac:dyDescent="0.3">
      <c r="A54" s="6" t="s">
        <v>60</v>
      </c>
      <c r="B54" s="10">
        <v>51.1</v>
      </c>
      <c r="C54" s="10">
        <v>1.5</v>
      </c>
      <c r="D54" s="10">
        <v>0.9</v>
      </c>
      <c r="E54" s="10">
        <v>0</v>
      </c>
      <c r="F54" s="10">
        <v>0.8</v>
      </c>
    </row>
    <row r="55" spans="1:6" x14ac:dyDescent="0.3">
      <c r="A55" s="5" t="s">
        <v>61</v>
      </c>
      <c r="B55" s="9">
        <v>12.3</v>
      </c>
      <c r="C55" s="9">
        <v>4.3</v>
      </c>
      <c r="D55" s="9">
        <v>1.1000000000000001</v>
      </c>
      <c r="E55" s="9">
        <v>0</v>
      </c>
      <c r="F55" s="9">
        <v>3</v>
      </c>
    </row>
    <row r="56" spans="1:6" x14ac:dyDescent="0.3">
      <c r="A56" s="6" t="s">
        <v>62</v>
      </c>
      <c r="B56" s="10">
        <v>10.1</v>
      </c>
      <c r="C56" s="10">
        <v>4.9000000000000004</v>
      </c>
      <c r="D56" s="10">
        <v>1.3</v>
      </c>
      <c r="E56" s="10">
        <v>0</v>
      </c>
      <c r="F56" s="10">
        <v>6.5</v>
      </c>
    </row>
    <row r="57" spans="1:6" x14ac:dyDescent="0.3">
      <c r="A57" s="6" t="s">
        <v>63</v>
      </c>
      <c r="B57" s="10">
        <v>14.4</v>
      </c>
      <c r="C57" s="10">
        <v>4.0999999999999996</v>
      </c>
      <c r="D57" s="10">
        <v>1.1000000000000001</v>
      </c>
      <c r="E57" s="10">
        <v>0</v>
      </c>
      <c r="F57" s="10">
        <v>2.2999999999999998</v>
      </c>
    </row>
    <row r="58" spans="1:6" x14ac:dyDescent="0.3">
      <c r="A58" s="6" t="s">
        <v>64</v>
      </c>
      <c r="B58" s="10">
        <v>8.6999999999999993</v>
      </c>
      <c r="C58" s="10">
        <v>4.3</v>
      </c>
      <c r="D58" s="10">
        <v>0.8</v>
      </c>
      <c r="E58" s="10">
        <v>0</v>
      </c>
      <c r="F58" s="10">
        <v>1.3</v>
      </c>
    </row>
    <row r="59" spans="1:6" x14ac:dyDescent="0.3">
      <c r="A59" s="6" t="s">
        <v>65</v>
      </c>
      <c r="B59" s="10">
        <v>20.399999999999999</v>
      </c>
      <c r="C59" s="10">
        <v>3.5</v>
      </c>
      <c r="D59" s="10">
        <v>1</v>
      </c>
      <c r="E59" s="10">
        <v>0</v>
      </c>
      <c r="F59" s="10">
        <v>1.3</v>
      </c>
    </row>
    <row r="60" spans="1:6" x14ac:dyDescent="0.3">
      <c r="A60" s="6" t="s">
        <v>66</v>
      </c>
      <c r="B60" s="10">
        <v>7.4</v>
      </c>
      <c r="C60" s="10">
        <v>4.4000000000000004</v>
      </c>
      <c r="D60" s="10">
        <v>1.2</v>
      </c>
      <c r="E60" s="10">
        <v>0.1</v>
      </c>
      <c r="F60" s="10">
        <v>2.9</v>
      </c>
    </row>
    <row r="61" spans="1:6" x14ac:dyDescent="0.3">
      <c r="A61" s="5" t="s">
        <v>67</v>
      </c>
      <c r="B61" s="9">
        <v>16</v>
      </c>
      <c r="C61" s="9">
        <v>4.0999999999999996</v>
      </c>
      <c r="D61" s="9">
        <v>2.2000000000000002</v>
      </c>
      <c r="E61" s="9">
        <v>0.2</v>
      </c>
      <c r="F61" s="9">
        <v>1.4</v>
      </c>
    </row>
    <row r="62" spans="1:6" x14ac:dyDescent="0.3">
      <c r="A62" s="6" t="s">
        <v>68</v>
      </c>
      <c r="B62" s="10">
        <v>16.100000000000001</v>
      </c>
      <c r="C62" s="10">
        <v>4.2</v>
      </c>
      <c r="D62" s="10">
        <v>1.7</v>
      </c>
      <c r="E62" s="10">
        <v>0.1</v>
      </c>
      <c r="F62" s="10">
        <v>0.8</v>
      </c>
    </row>
    <row r="63" spans="1:6" x14ac:dyDescent="0.3">
      <c r="A63" s="6" t="s">
        <v>69</v>
      </c>
      <c r="B63" s="10">
        <v>15.7</v>
      </c>
      <c r="C63" s="10">
        <v>4.5</v>
      </c>
      <c r="D63" s="10">
        <v>4</v>
      </c>
      <c r="E63" s="10">
        <v>0.3</v>
      </c>
      <c r="F63" s="10">
        <v>1</v>
      </c>
    </row>
    <row r="64" spans="1:6" x14ac:dyDescent="0.3">
      <c r="A64" s="6" t="s">
        <v>70</v>
      </c>
      <c r="B64" s="10">
        <v>11.4</v>
      </c>
      <c r="C64" s="10">
        <v>4</v>
      </c>
      <c r="D64" s="10">
        <v>1</v>
      </c>
      <c r="E64" s="10">
        <v>0</v>
      </c>
      <c r="F64" s="10">
        <v>1.5</v>
      </c>
    </row>
    <row r="65" spans="1:6" x14ac:dyDescent="0.3">
      <c r="A65" s="6" t="s">
        <v>71</v>
      </c>
      <c r="B65" s="10">
        <v>20.6</v>
      </c>
      <c r="C65" s="10">
        <v>3.9</v>
      </c>
      <c r="D65" s="10">
        <v>2.2000000000000002</v>
      </c>
      <c r="E65" s="10">
        <v>0.2</v>
      </c>
      <c r="F65" s="10">
        <v>2.2000000000000002</v>
      </c>
    </row>
    <row r="66" spans="1:6" x14ac:dyDescent="0.3">
      <c r="A66" s="5" t="s">
        <v>72</v>
      </c>
      <c r="B66" s="9">
        <v>35.4</v>
      </c>
      <c r="C66" s="9">
        <v>2.5</v>
      </c>
      <c r="D66" s="9">
        <v>2.5</v>
      </c>
      <c r="E66" s="9">
        <v>0.2</v>
      </c>
      <c r="F66" s="9">
        <v>1.9</v>
      </c>
    </row>
    <row r="67" spans="1:6" x14ac:dyDescent="0.3">
      <c r="A67" s="6" t="s">
        <v>73</v>
      </c>
      <c r="B67" s="10">
        <v>22.8</v>
      </c>
      <c r="C67" s="10">
        <v>2.5</v>
      </c>
      <c r="D67" s="10">
        <v>1.3</v>
      </c>
      <c r="E67" s="10">
        <v>0</v>
      </c>
      <c r="F67" s="10">
        <v>1</v>
      </c>
    </row>
    <row r="68" spans="1:6" x14ac:dyDescent="0.3">
      <c r="A68" s="6" t="s">
        <v>74</v>
      </c>
      <c r="B68" s="10">
        <v>16.899999999999999</v>
      </c>
      <c r="C68" s="10">
        <v>1.4</v>
      </c>
      <c r="D68" s="10">
        <v>1.9</v>
      </c>
      <c r="E68" s="10">
        <v>0.1</v>
      </c>
      <c r="F68" s="10">
        <v>2.7</v>
      </c>
    </row>
    <row r="69" spans="1:6" x14ac:dyDescent="0.3">
      <c r="A69" s="6" t="s">
        <v>75</v>
      </c>
      <c r="B69" s="10">
        <v>47.7</v>
      </c>
      <c r="C69" s="10">
        <v>2.8</v>
      </c>
      <c r="D69" s="10">
        <v>1.6</v>
      </c>
      <c r="E69" s="10">
        <v>0</v>
      </c>
      <c r="F69" s="10">
        <v>1.6</v>
      </c>
    </row>
    <row r="70" spans="1:6" x14ac:dyDescent="0.3">
      <c r="A70" s="6" t="s">
        <v>76</v>
      </c>
      <c r="B70" s="10">
        <v>30.8</v>
      </c>
      <c r="C70" s="10">
        <v>4.8</v>
      </c>
      <c r="D70" s="10">
        <v>1.2</v>
      </c>
      <c r="E70" s="10">
        <v>0</v>
      </c>
      <c r="F70" s="10">
        <v>1.4</v>
      </c>
    </row>
    <row r="71" spans="1:6" x14ac:dyDescent="0.3">
      <c r="A71" s="6" t="s">
        <v>77</v>
      </c>
      <c r="B71" s="10">
        <v>47.1</v>
      </c>
      <c r="C71" s="10">
        <v>2.2999999999999998</v>
      </c>
      <c r="D71" s="10">
        <v>2</v>
      </c>
      <c r="E71" s="10">
        <v>0.1</v>
      </c>
      <c r="F71" s="10">
        <v>1.2</v>
      </c>
    </row>
    <row r="72" spans="1:6" x14ac:dyDescent="0.3">
      <c r="A72" s="6" t="s">
        <v>78</v>
      </c>
      <c r="B72" s="10">
        <v>51.3</v>
      </c>
      <c r="C72" s="10">
        <v>1.7</v>
      </c>
      <c r="D72" s="10">
        <v>2.1</v>
      </c>
      <c r="E72" s="10">
        <v>0.4</v>
      </c>
      <c r="F72" s="10">
        <v>4</v>
      </c>
    </row>
    <row r="73" spans="1:6" x14ac:dyDescent="0.3">
      <c r="A73" s="6" t="s">
        <v>79</v>
      </c>
      <c r="B73" s="10">
        <v>63.6</v>
      </c>
      <c r="C73" s="10">
        <v>1</v>
      </c>
      <c r="D73" s="10">
        <v>1</v>
      </c>
      <c r="E73" s="10">
        <v>0.3</v>
      </c>
      <c r="F73" s="10">
        <v>2.2000000000000002</v>
      </c>
    </row>
    <row r="74" spans="1:6" x14ac:dyDescent="0.3">
      <c r="A74" s="6" t="s">
        <v>80</v>
      </c>
      <c r="B74" s="10">
        <v>27.6</v>
      </c>
      <c r="C74" s="10">
        <v>2.5</v>
      </c>
      <c r="D74" s="10">
        <v>1.8</v>
      </c>
      <c r="E74" s="10">
        <v>0</v>
      </c>
      <c r="F74" s="10">
        <v>1.7</v>
      </c>
    </row>
    <row r="75" spans="1:6" x14ac:dyDescent="0.3">
      <c r="A75" s="6" t="s">
        <v>81</v>
      </c>
      <c r="B75" s="10">
        <v>32.799999999999997</v>
      </c>
      <c r="C75" s="10">
        <v>2.2000000000000002</v>
      </c>
      <c r="D75" s="10">
        <v>11.8</v>
      </c>
      <c r="E75" s="10">
        <v>1.4</v>
      </c>
      <c r="F75" s="10">
        <v>1.3</v>
      </c>
    </row>
    <row r="76" spans="1:6" x14ac:dyDescent="0.3">
      <c r="A76" s="6" t="s">
        <v>82</v>
      </c>
      <c r="B76" s="10">
        <v>9.6</v>
      </c>
      <c r="C76" s="10">
        <v>3.6</v>
      </c>
      <c r="D76" s="10">
        <v>0.7</v>
      </c>
      <c r="E76" s="10">
        <v>0</v>
      </c>
      <c r="F76" s="10">
        <v>1.2</v>
      </c>
    </row>
    <row r="77" spans="1:6" x14ac:dyDescent="0.3">
      <c r="A77" s="6" t="s">
        <v>83</v>
      </c>
      <c r="B77" s="10">
        <v>18.2</v>
      </c>
      <c r="C77" s="10">
        <v>2.1</v>
      </c>
      <c r="D77" s="10">
        <v>1.4</v>
      </c>
      <c r="E77" s="10">
        <v>0</v>
      </c>
      <c r="F77" s="10">
        <v>1.1000000000000001</v>
      </c>
    </row>
    <row r="78" spans="1:6" x14ac:dyDescent="0.3">
      <c r="A78" s="6" t="s">
        <v>84</v>
      </c>
      <c r="B78" s="10">
        <v>29.1</v>
      </c>
      <c r="C78" s="10">
        <v>4.5999999999999996</v>
      </c>
      <c r="D78" s="10">
        <v>1.6</v>
      </c>
      <c r="E78" s="10">
        <v>0</v>
      </c>
      <c r="F78" s="10">
        <v>1.8</v>
      </c>
    </row>
    <row r="79" spans="1:6" x14ac:dyDescent="0.3">
      <c r="A79" s="5" t="s">
        <v>85</v>
      </c>
      <c r="B79" s="9">
        <v>37.5</v>
      </c>
      <c r="C79" s="9">
        <v>2.2000000000000002</v>
      </c>
      <c r="D79" s="9">
        <v>6.5</v>
      </c>
      <c r="E79" s="9">
        <v>0.8</v>
      </c>
      <c r="F79" s="9">
        <v>2</v>
      </c>
    </row>
    <row r="80" spans="1:6" x14ac:dyDescent="0.3">
      <c r="A80" s="6" t="s">
        <v>86</v>
      </c>
      <c r="B80" s="10">
        <v>51.2</v>
      </c>
      <c r="C80" s="10">
        <v>2</v>
      </c>
      <c r="D80" s="10">
        <v>12.8</v>
      </c>
      <c r="E80" s="10">
        <v>1</v>
      </c>
      <c r="F80" s="10">
        <v>1.2</v>
      </c>
    </row>
    <row r="81" spans="1:6" x14ac:dyDescent="0.3">
      <c r="A81" s="6" t="s">
        <v>87</v>
      </c>
      <c r="B81" s="10">
        <v>43.2</v>
      </c>
      <c r="C81" s="10">
        <v>1.8</v>
      </c>
      <c r="D81" s="10">
        <v>10</v>
      </c>
      <c r="E81" s="10">
        <v>0.6</v>
      </c>
      <c r="F81" s="10">
        <v>3.3</v>
      </c>
    </row>
    <row r="82" spans="1:6" x14ac:dyDescent="0.3">
      <c r="A82" s="6" t="s">
        <v>88</v>
      </c>
      <c r="B82" s="10">
        <v>33.4</v>
      </c>
      <c r="C82" s="10">
        <v>3.4</v>
      </c>
      <c r="D82" s="10">
        <v>3.4</v>
      </c>
      <c r="E82" s="10">
        <v>0.1</v>
      </c>
      <c r="F82" s="10">
        <v>1.1000000000000001</v>
      </c>
    </row>
    <row r="83" spans="1:6" x14ac:dyDescent="0.3">
      <c r="A83" s="6" t="s">
        <v>89</v>
      </c>
      <c r="B83" s="10">
        <v>47.9</v>
      </c>
      <c r="C83" s="10">
        <v>2.1</v>
      </c>
      <c r="D83" s="10">
        <v>6.7</v>
      </c>
      <c r="E83" s="10">
        <v>0.3</v>
      </c>
      <c r="F83" s="10">
        <v>3.8</v>
      </c>
    </row>
    <row r="84" spans="1:6" x14ac:dyDescent="0.3">
      <c r="A84" s="6" t="s">
        <v>90</v>
      </c>
      <c r="B84" s="10">
        <v>22.1</v>
      </c>
      <c r="C84" s="10">
        <v>2.1</v>
      </c>
      <c r="D84" s="10">
        <v>2.9</v>
      </c>
      <c r="E84" s="10">
        <v>0.4</v>
      </c>
      <c r="F84" s="10">
        <v>1.8</v>
      </c>
    </row>
    <row r="85" spans="1:6" x14ac:dyDescent="0.3">
      <c r="A85" s="6" t="s">
        <v>91</v>
      </c>
      <c r="B85" s="10">
        <v>14.9</v>
      </c>
      <c r="C85" s="10">
        <v>2.6</v>
      </c>
      <c r="D85" s="10">
        <v>1.1000000000000001</v>
      </c>
      <c r="E85" s="10">
        <v>0</v>
      </c>
      <c r="F85" s="10">
        <v>1.5</v>
      </c>
    </row>
    <row r="86" spans="1:6" x14ac:dyDescent="0.3">
      <c r="A86" s="6" t="s">
        <v>92</v>
      </c>
      <c r="B86" s="10">
        <v>45.9</v>
      </c>
      <c r="C86" s="10">
        <v>1.9</v>
      </c>
      <c r="D86" s="10">
        <v>9.1</v>
      </c>
      <c r="E86" s="10">
        <v>0.6</v>
      </c>
      <c r="F86" s="10">
        <v>4.5</v>
      </c>
    </row>
    <row r="87" spans="1:6" x14ac:dyDescent="0.3">
      <c r="A87" s="6" t="s">
        <v>93</v>
      </c>
      <c r="B87" s="10">
        <v>48.3</v>
      </c>
      <c r="C87" s="10">
        <v>3</v>
      </c>
      <c r="D87" s="10">
        <v>3.6</v>
      </c>
      <c r="E87" s="10">
        <v>0</v>
      </c>
      <c r="F87" s="10">
        <v>0.8</v>
      </c>
    </row>
    <row r="88" spans="1:6" x14ac:dyDescent="0.3">
      <c r="A88" s="6" t="s">
        <v>94</v>
      </c>
      <c r="B88" s="10">
        <v>49.6</v>
      </c>
      <c r="C88" s="10">
        <v>1.4</v>
      </c>
      <c r="D88" s="10">
        <v>9</v>
      </c>
      <c r="E88" s="10">
        <v>0.4</v>
      </c>
      <c r="F88" s="10">
        <v>1.1000000000000001</v>
      </c>
    </row>
    <row r="89" spans="1:6" x14ac:dyDescent="0.3">
      <c r="A89" s="6" t="s">
        <v>95</v>
      </c>
      <c r="B89" s="10">
        <v>34</v>
      </c>
      <c r="C89" s="10">
        <v>1.5</v>
      </c>
      <c r="D89" s="10">
        <v>10.5</v>
      </c>
      <c r="E89" s="10">
        <v>4.5</v>
      </c>
      <c r="F89" s="10">
        <v>1.4</v>
      </c>
    </row>
    <row r="90" spans="1:6" x14ac:dyDescent="0.3">
      <c r="A90" s="6" t="s">
        <v>96</v>
      </c>
      <c r="B90" s="10">
        <v>48.1</v>
      </c>
      <c r="C90" s="10">
        <v>1.4</v>
      </c>
      <c r="D90" s="10">
        <v>17.7</v>
      </c>
      <c r="E90" s="10">
        <v>3.7</v>
      </c>
      <c r="F90" s="10">
        <v>2.6</v>
      </c>
    </row>
    <row r="91" spans="1:6" x14ac:dyDescent="0.3">
      <c r="A91" s="6" t="s">
        <v>97</v>
      </c>
      <c r="B91" s="10">
        <v>32.4</v>
      </c>
      <c r="C91" s="10">
        <v>2.4</v>
      </c>
      <c r="D91" s="10">
        <v>1.3</v>
      </c>
      <c r="E91" s="10">
        <v>0</v>
      </c>
      <c r="F91" s="10">
        <v>1.5</v>
      </c>
    </row>
    <row r="92" spans="1:6" x14ac:dyDescent="0.3">
      <c r="A92" s="6" t="s">
        <v>98</v>
      </c>
      <c r="B92" s="10">
        <v>22.4</v>
      </c>
      <c r="C92" s="10">
        <v>2.7</v>
      </c>
      <c r="D92" s="10">
        <v>1.7</v>
      </c>
      <c r="E92" s="10">
        <v>0</v>
      </c>
      <c r="F92" s="10">
        <v>2</v>
      </c>
    </row>
    <row r="93" spans="1:6" x14ac:dyDescent="0.3">
      <c r="A93" s="5" t="s">
        <v>99</v>
      </c>
      <c r="B93" s="9">
        <v>37.6</v>
      </c>
      <c r="C93" s="9">
        <v>2.7</v>
      </c>
      <c r="D93" s="9">
        <v>3.2</v>
      </c>
      <c r="E93" s="9">
        <v>2.9</v>
      </c>
      <c r="F93" s="9">
        <v>2.2000000000000002</v>
      </c>
    </row>
    <row r="94" spans="1:6" x14ac:dyDescent="0.3">
      <c r="A94" s="6" t="s">
        <v>100</v>
      </c>
      <c r="B94" s="10">
        <v>36.299999999999997</v>
      </c>
      <c r="C94" s="10">
        <v>3.1</v>
      </c>
      <c r="D94" s="10">
        <v>1.1000000000000001</v>
      </c>
      <c r="E94" s="10">
        <v>0.1</v>
      </c>
      <c r="F94" s="10">
        <v>3.5</v>
      </c>
    </row>
    <row r="95" spans="1:6" x14ac:dyDescent="0.3">
      <c r="A95" s="6" t="s">
        <v>101</v>
      </c>
      <c r="B95" s="10">
        <v>19.7</v>
      </c>
      <c r="C95" s="10">
        <v>4.4000000000000004</v>
      </c>
      <c r="D95" s="10">
        <v>1.1000000000000001</v>
      </c>
      <c r="E95" s="10">
        <v>0</v>
      </c>
      <c r="F95" s="10">
        <v>1.5</v>
      </c>
    </row>
    <row r="96" spans="1:6" x14ac:dyDescent="0.3">
      <c r="A96" s="6" t="s">
        <v>102</v>
      </c>
      <c r="B96" s="10">
        <v>58.8</v>
      </c>
      <c r="C96" s="10">
        <v>1.9</v>
      </c>
      <c r="D96" s="10">
        <v>8</v>
      </c>
      <c r="E96" s="10">
        <v>0.4</v>
      </c>
      <c r="F96" s="10">
        <v>1.6</v>
      </c>
    </row>
    <row r="97" spans="1:6" x14ac:dyDescent="0.3">
      <c r="A97" s="6" t="s">
        <v>103</v>
      </c>
      <c r="B97" s="10">
        <v>30.4</v>
      </c>
      <c r="C97" s="10">
        <v>4</v>
      </c>
      <c r="D97" s="10">
        <v>1.8</v>
      </c>
      <c r="E97" s="10">
        <v>0.1</v>
      </c>
      <c r="F97" s="10">
        <v>1.8</v>
      </c>
    </row>
    <row r="98" spans="1:6" x14ac:dyDescent="0.3">
      <c r="A98" s="6" t="s">
        <v>104</v>
      </c>
      <c r="B98" s="10">
        <v>52.8</v>
      </c>
      <c r="C98" s="10">
        <v>1.7</v>
      </c>
      <c r="D98" s="10">
        <v>4.2</v>
      </c>
      <c r="E98" s="10">
        <v>0.7</v>
      </c>
      <c r="F98" s="10">
        <v>1.5</v>
      </c>
    </row>
    <row r="99" spans="1:6" x14ac:dyDescent="0.3">
      <c r="A99" s="6" t="s">
        <v>105</v>
      </c>
      <c r="B99" s="10">
        <v>39.5</v>
      </c>
      <c r="C99" s="10">
        <v>2</v>
      </c>
      <c r="D99" s="10">
        <v>3.9</v>
      </c>
      <c r="E99" s="10">
        <v>5.5</v>
      </c>
      <c r="F99" s="10">
        <v>2.4</v>
      </c>
    </row>
    <row r="100" spans="1:6" x14ac:dyDescent="0.3">
      <c r="A100" s="6" t="s">
        <v>106</v>
      </c>
      <c r="B100" s="10">
        <v>30.5</v>
      </c>
      <c r="C100" s="10">
        <v>3.3</v>
      </c>
      <c r="D100" s="10">
        <v>1.9</v>
      </c>
      <c r="E100" s="10">
        <v>0.1</v>
      </c>
      <c r="F100" s="10">
        <v>1.6</v>
      </c>
    </row>
    <row r="101" spans="1:6" x14ac:dyDescent="0.3">
      <c r="A101" s="6" t="s">
        <v>107</v>
      </c>
      <c r="B101" s="10">
        <v>41.6</v>
      </c>
      <c r="C101" s="10">
        <v>2.9</v>
      </c>
      <c r="D101" s="10">
        <v>1.6</v>
      </c>
      <c r="E101" s="10">
        <v>0.2</v>
      </c>
      <c r="F101" s="10">
        <v>0.7</v>
      </c>
    </row>
    <row r="102" spans="1:6" x14ac:dyDescent="0.3">
      <c r="A102" s="6" t="s">
        <v>108</v>
      </c>
      <c r="B102" s="10">
        <v>35.5</v>
      </c>
      <c r="C102" s="10">
        <v>3.1</v>
      </c>
      <c r="D102" s="10">
        <v>1.9</v>
      </c>
      <c r="E102" s="10">
        <v>0.1</v>
      </c>
      <c r="F102" s="10">
        <v>1.1000000000000001</v>
      </c>
    </row>
    <row r="103" spans="1:6" x14ac:dyDescent="0.3">
      <c r="A103" s="6" t="s">
        <v>109</v>
      </c>
      <c r="B103" s="10">
        <v>25.9</v>
      </c>
      <c r="C103" s="10">
        <v>3.6</v>
      </c>
      <c r="D103" s="10">
        <v>2.2999999999999998</v>
      </c>
      <c r="E103" s="10">
        <v>0.1</v>
      </c>
      <c r="F103" s="10">
        <v>1.5</v>
      </c>
    </row>
    <row r="104" spans="1:6" x14ac:dyDescent="0.3">
      <c r="A104" s="6" t="s">
        <v>110</v>
      </c>
      <c r="B104" s="10">
        <v>36.1</v>
      </c>
      <c r="C104" s="10">
        <v>1.2</v>
      </c>
      <c r="D104" s="10">
        <v>6.8</v>
      </c>
      <c r="E104" s="10">
        <v>18.399999999999999</v>
      </c>
      <c r="F104" s="10">
        <v>4.5999999999999996</v>
      </c>
    </row>
    <row r="105" spans="1:6" x14ac:dyDescent="0.3">
      <c r="A105" s="6" t="s">
        <v>111</v>
      </c>
      <c r="B105" s="10">
        <v>43</v>
      </c>
      <c r="C105" s="10">
        <v>2.1</v>
      </c>
      <c r="D105" s="10">
        <v>4.5999999999999996</v>
      </c>
      <c r="E105" s="10">
        <v>7</v>
      </c>
      <c r="F105" s="10">
        <v>4.0999999999999996</v>
      </c>
    </row>
    <row r="106" spans="1:6" x14ac:dyDescent="0.3">
      <c r="A106" s="5" t="s">
        <v>112</v>
      </c>
      <c r="B106" s="9">
        <v>51.9</v>
      </c>
      <c r="C106" s="9">
        <v>1.7</v>
      </c>
      <c r="D106" s="9">
        <v>7.1</v>
      </c>
      <c r="E106" s="9">
        <v>5.5</v>
      </c>
      <c r="F106" s="9">
        <v>3.5</v>
      </c>
    </row>
    <row r="107" spans="1:6" x14ac:dyDescent="0.3">
      <c r="A107" s="6" t="s">
        <v>113</v>
      </c>
      <c r="B107" s="10">
        <v>60.9</v>
      </c>
      <c r="C107" s="10">
        <v>1.1000000000000001</v>
      </c>
      <c r="D107" s="10">
        <v>6.8</v>
      </c>
      <c r="E107" s="10">
        <v>6.2</v>
      </c>
      <c r="F107" s="10">
        <v>2.1</v>
      </c>
    </row>
    <row r="108" spans="1:6" x14ac:dyDescent="0.3">
      <c r="A108" s="6" t="s">
        <v>114</v>
      </c>
      <c r="B108" s="10">
        <v>44.3</v>
      </c>
      <c r="C108" s="10">
        <v>1</v>
      </c>
      <c r="D108" s="10">
        <v>5.4</v>
      </c>
      <c r="E108" s="10">
        <v>16.100000000000001</v>
      </c>
      <c r="F108" s="10">
        <v>2.5</v>
      </c>
    </row>
    <row r="109" spans="1:6" x14ac:dyDescent="0.3">
      <c r="A109" s="6" t="s">
        <v>115</v>
      </c>
      <c r="B109" s="10">
        <v>63.5</v>
      </c>
      <c r="C109" s="10">
        <v>0.8</v>
      </c>
      <c r="D109" s="10">
        <v>9.3000000000000007</v>
      </c>
      <c r="E109" s="10">
        <v>7.4</v>
      </c>
      <c r="F109" s="10">
        <v>1.3</v>
      </c>
    </row>
    <row r="110" spans="1:6" x14ac:dyDescent="0.3">
      <c r="A110" s="6" t="s">
        <v>116</v>
      </c>
      <c r="B110" s="10">
        <v>27.5</v>
      </c>
      <c r="C110" s="10">
        <v>3.4</v>
      </c>
      <c r="D110" s="10">
        <v>11.8</v>
      </c>
      <c r="E110" s="10">
        <v>0.9</v>
      </c>
      <c r="F110" s="10">
        <v>11.5</v>
      </c>
    </row>
    <row r="111" spans="1:6" x14ac:dyDescent="0.3">
      <c r="A111" s="6" t="s">
        <v>117</v>
      </c>
      <c r="B111" s="10">
        <v>68</v>
      </c>
      <c r="C111" s="10">
        <v>1.5</v>
      </c>
      <c r="D111" s="10">
        <v>5.4</v>
      </c>
      <c r="E111" s="10">
        <v>0.4</v>
      </c>
      <c r="F111" s="10">
        <v>1.2</v>
      </c>
    </row>
    <row r="112" spans="1:6" x14ac:dyDescent="0.3">
      <c r="A112" s="6" t="s">
        <v>118</v>
      </c>
      <c r="B112" s="10">
        <v>41.5</v>
      </c>
      <c r="C112" s="10">
        <v>2.8</v>
      </c>
      <c r="D112" s="10">
        <v>3.4</v>
      </c>
      <c r="E112" s="10">
        <v>0.3</v>
      </c>
      <c r="F112" s="10">
        <v>2</v>
      </c>
    </row>
    <row r="113" spans="1:6" x14ac:dyDescent="0.3">
      <c r="A113" s="5" t="s">
        <v>119</v>
      </c>
      <c r="B113" s="9">
        <v>69</v>
      </c>
      <c r="C113" s="9">
        <v>0.7</v>
      </c>
      <c r="D113" s="9">
        <v>13.3</v>
      </c>
      <c r="E113" s="9">
        <v>4.8</v>
      </c>
      <c r="F113" s="9">
        <v>1.3</v>
      </c>
    </row>
    <row r="114" spans="1:6" x14ac:dyDescent="0.3">
      <c r="A114" s="6" t="s">
        <v>120</v>
      </c>
      <c r="B114" s="10">
        <v>75.900000000000006</v>
      </c>
      <c r="C114" s="10">
        <v>0.7</v>
      </c>
      <c r="D114" s="10">
        <v>9.9</v>
      </c>
      <c r="E114" s="10">
        <v>3.1</v>
      </c>
      <c r="F114" s="10">
        <v>0.9</v>
      </c>
    </row>
    <row r="115" spans="1:6" x14ac:dyDescent="0.3">
      <c r="A115" s="6" t="s">
        <v>121</v>
      </c>
      <c r="B115" s="10">
        <v>63.1</v>
      </c>
      <c r="C115" s="10">
        <v>0.6</v>
      </c>
      <c r="D115" s="10">
        <v>16.2</v>
      </c>
      <c r="E115" s="10">
        <v>6.2</v>
      </c>
      <c r="F115" s="10">
        <v>1.7</v>
      </c>
    </row>
    <row r="116" spans="1:6" x14ac:dyDescent="0.3">
      <c r="A116" s="5" t="s">
        <v>122</v>
      </c>
      <c r="B116" s="9">
        <v>88.7</v>
      </c>
      <c r="C116" s="9">
        <v>0.6</v>
      </c>
      <c r="D116" s="9">
        <v>0.7</v>
      </c>
      <c r="E116" s="9">
        <v>0.2</v>
      </c>
      <c r="F116" s="9">
        <v>7.1</v>
      </c>
    </row>
    <row r="117" spans="1:6" x14ac:dyDescent="0.3">
      <c r="A117" s="6" t="s">
        <v>123</v>
      </c>
      <c r="B117" s="10">
        <v>49.9</v>
      </c>
      <c r="C117" s="10">
        <v>0</v>
      </c>
      <c r="D117" s="10">
        <v>8.1</v>
      </c>
      <c r="E117" s="10">
        <v>0.4</v>
      </c>
      <c r="F117" s="10">
        <v>1.7</v>
      </c>
    </row>
    <row r="118" spans="1:6" x14ac:dyDescent="0.3">
      <c r="A118" s="6" t="s">
        <v>124</v>
      </c>
      <c r="B118" s="10">
        <v>50.7</v>
      </c>
      <c r="C118" s="10">
        <v>0</v>
      </c>
      <c r="D118" s="10">
        <v>6</v>
      </c>
      <c r="E118" s="10">
        <v>0.7</v>
      </c>
      <c r="F118" s="10">
        <v>1</v>
      </c>
    </row>
    <row r="119" spans="1:6" x14ac:dyDescent="0.3">
      <c r="A119" s="6" t="s">
        <v>125</v>
      </c>
      <c r="B119" s="10">
        <v>91.1</v>
      </c>
      <c r="C119" s="10">
        <v>0.6</v>
      </c>
      <c r="D119" s="10">
        <v>0.1</v>
      </c>
      <c r="E119" s="10">
        <v>0</v>
      </c>
      <c r="F119" s="10">
        <v>7.5</v>
      </c>
    </row>
    <row r="120" spans="1:6" x14ac:dyDescent="0.3">
      <c r="A120" s="6" t="s">
        <v>126</v>
      </c>
      <c r="B120" s="10">
        <v>51.5</v>
      </c>
      <c r="C120" s="10">
        <v>0</v>
      </c>
      <c r="D120" s="10">
        <v>10.1</v>
      </c>
      <c r="E120" s="10">
        <v>6.4</v>
      </c>
      <c r="F120" s="10">
        <v>1.4</v>
      </c>
    </row>
    <row r="121" spans="1:6" x14ac:dyDescent="0.3">
      <c r="A121" s="6" t="s">
        <v>127</v>
      </c>
      <c r="B121" s="10">
        <v>63</v>
      </c>
      <c r="C121" s="10">
        <v>0</v>
      </c>
      <c r="D121" s="10">
        <v>5.2</v>
      </c>
      <c r="E121" s="10">
        <v>1.2</v>
      </c>
      <c r="F121" s="10">
        <v>1</v>
      </c>
    </row>
    <row r="122" spans="1:6" x14ac:dyDescent="0.3">
      <c r="A122" s="16" t="s">
        <v>128</v>
      </c>
      <c r="B122" s="16"/>
      <c r="C122" s="16"/>
      <c r="D122" s="16"/>
      <c r="E122" s="16"/>
      <c r="F122" s="16"/>
    </row>
    <row r="123" spans="1:6" x14ac:dyDescent="0.3">
      <c r="A123" s="17" t="s">
        <v>129</v>
      </c>
      <c r="B123" s="13"/>
      <c r="C123" s="13"/>
      <c r="D123" s="13"/>
      <c r="E123" s="13"/>
      <c r="F123" s="13"/>
    </row>
  </sheetData>
  <mergeCells count="5">
    <mergeCell ref="H1:J2"/>
    <mergeCell ref="A1:F1"/>
    <mergeCell ref="A3:F3"/>
    <mergeCell ref="A122:F122"/>
    <mergeCell ref="A123:F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23"/>
  <sheetViews>
    <sheetView workbookViewId="0">
      <selection sqref="A1:J1"/>
    </sheetView>
  </sheetViews>
  <sheetFormatPr baseColWidth="10" defaultRowHeight="15.75" x14ac:dyDescent="0.3"/>
  <cols>
    <col min="1" max="1" width="18.625" customWidth="1"/>
    <col min="2" max="2" width="10.125" customWidth="1"/>
    <col min="3" max="3" width="9.75" customWidth="1"/>
    <col min="4" max="4" width="8.25" customWidth="1"/>
    <col min="5" max="5" width="9" customWidth="1"/>
    <col min="6" max="6" width="9.125" customWidth="1"/>
    <col min="7" max="7" width="7.75" customWidth="1"/>
    <col min="8" max="8" width="10" customWidth="1"/>
    <col min="9" max="9" width="8.75" customWidth="1"/>
    <col min="10" max="10" width="9.375" customWidth="1"/>
  </cols>
  <sheetData>
    <row r="1" spans="1:14" ht="15" customHeight="1" x14ac:dyDescent="0.3">
      <c r="A1" s="14" t="s">
        <v>146</v>
      </c>
      <c r="B1" s="13"/>
      <c r="C1" s="13"/>
      <c r="D1" s="13"/>
      <c r="E1" s="13"/>
      <c r="F1" s="13"/>
      <c r="G1" s="13"/>
      <c r="H1" s="13"/>
      <c r="I1" s="13"/>
      <c r="J1" s="13"/>
      <c r="L1" s="12" t="str">
        <f>HYPERLINK("#'sommaire'!A1", "Retour sommaire")</f>
        <v>Retour sommaire</v>
      </c>
      <c r="M1" s="13"/>
      <c r="N1" s="13"/>
    </row>
    <row r="2" spans="1:14" x14ac:dyDescent="0.3">
      <c r="L2" s="13"/>
      <c r="M2" s="13"/>
      <c r="N2" s="13"/>
    </row>
    <row r="3" spans="1:14" x14ac:dyDescent="0.3">
      <c r="A3" s="15" t="s">
        <v>5</v>
      </c>
      <c r="B3" s="13"/>
      <c r="C3" s="13"/>
      <c r="D3" s="13"/>
      <c r="E3" s="13"/>
      <c r="F3" s="13"/>
      <c r="G3" s="13"/>
      <c r="H3" s="13"/>
      <c r="I3" s="13"/>
      <c r="J3" s="13"/>
    </row>
    <row r="4" spans="1:14" ht="78.75" x14ac:dyDescent="0.3">
      <c r="A4" s="4" t="s">
        <v>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152</v>
      </c>
      <c r="H4" s="4" t="s">
        <v>153</v>
      </c>
      <c r="I4" s="4" t="s">
        <v>154</v>
      </c>
      <c r="J4" s="4" t="s">
        <v>10</v>
      </c>
    </row>
    <row r="5" spans="1:14" x14ac:dyDescent="0.3">
      <c r="A5" s="5" t="s">
        <v>11</v>
      </c>
      <c r="B5" s="7">
        <v>31203224</v>
      </c>
      <c r="C5" s="7">
        <v>15786671</v>
      </c>
      <c r="D5" s="7">
        <v>279461</v>
      </c>
      <c r="E5" s="7">
        <v>1679260</v>
      </c>
      <c r="F5" s="7">
        <v>419911</v>
      </c>
      <c r="G5" s="7">
        <v>393455</v>
      </c>
      <c r="H5" s="7">
        <v>2653990</v>
      </c>
      <c r="I5" s="7">
        <v>11427973</v>
      </c>
      <c r="J5" s="7">
        <v>63843946</v>
      </c>
    </row>
    <row r="6" spans="1:14" ht="31.5" x14ac:dyDescent="0.3">
      <c r="A6" s="5" t="s">
        <v>12</v>
      </c>
      <c r="B6" s="7">
        <v>31033866</v>
      </c>
      <c r="C6" s="7">
        <v>15785637</v>
      </c>
      <c r="D6" s="7">
        <v>272579</v>
      </c>
      <c r="E6" s="7">
        <v>1656751</v>
      </c>
      <c r="F6" s="7">
        <v>410981</v>
      </c>
      <c r="G6" s="7">
        <v>383140</v>
      </c>
      <c r="H6" s="7">
        <v>2599085</v>
      </c>
      <c r="I6" s="7">
        <v>2777212</v>
      </c>
      <c r="J6" s="7">
        <v>54919252</v>
      </c>
    </row>
    <row r="7" spans="1:14" x14ac:dyDescent="0.3">
      <c r="A7" s="5" t="s">
        <v>13</v>
      </c>
      <c r="B7" s="7">
        <v>593339</v>
      </c>
      <c r="C7" s="7">
        <v>290317</v>
      </c>
      <c r="D7" s="7">
        <v>14529</v>
      </c>
      <c r="E7" s="7">
        <v>82583</v>
      </c>
      <c r="F7" s="7">
        <v>27861</v>
      </c>
      <c r="G7" s="7">
        <v>32421</v>
      </c>
      <c r="H7" s="7">
        <v>125175</v>
      </c>
      <c r="I7" s="7">
        <v>40775</v>
      </c>
      <c r="J7" s="7">
        <v>1207000</v>
      </c>
    </row>
    <row r="8" spans="1:14" x14ac:dyDescent="0.3">
      <c r="A8" s="6" t="s">
        <v>14</v>
      </c>
      <c r="B8" s="8">
        <v>16</v>
      </c>
      <c r="C8" s="8">
        <v>1018</v>
      </c>
      <c r="D8" s="8">
        <v>108</v>
      </c>
      <c r="E8" s="8">
        <v>3193</v>
      </c>
      <c r="F8" s="8">
        <v>1060</v>
      </c>
      <c r="G8" s="8">
        <v>1059</v>
      </c>
      <c r="H8" s="8">
        <v>3729</v>
      </c>
      <c r="I8" s="8">
        <v>332</v>
      </c>
      <c r="J8" s="8">
        <v>10515</v>
      </c>
    </row>
    <row r="9" spans="1:14" x14ac:dyDescent="0.3">
      <c r="A9" s="6" t="s">
        <v>15</v>
      </c>
      <c r="B9" s="8">
        <v>347673</v>
      </c>
      <c r="C9" s="8">
        <v>142275</v>
      </c>
      <c r="D9" s="8">
        <v>5669</v>
      </c>
      <c r="E9" s="8">
        <v>26117</v>
      </c>
      <c r="F9" s="8">
        <v>5968</v>
      </c>
      <c r="G9" s="8">
        <v>8425</v>
      </c>
      <c r="H9" s="8">
        <v>36670</v>
      </c>
      <c r="I9" s="8">
        <v>20029</v>
      </c>
      <c r="J9" s="8">
        <v>592827</v>
      </c>
    </row>
    <row r="10" spans="1:14" x14ac:dyDescent="0.3">
      <c r="A10" s="6" t="s">
        <v>16</v>
      </c>
      <c r="B10" s="8">
        <v>94649</v>
      </c>
      <c r="C10" s="8">
        <v>71675</v>
      </c>
      <c r="D10" s="8">
        <v>2414</v>
      </c>
      <c r="E10" s="8">
        <v>15267</v>
      </c>
      <c r="F10" s="8">
        <v>4941</v>
      </c>
      <c r="G10" s="8">
        <v>8092</v>
      </c>
      <c r="H10" s="8">
        <v>24744</v>
      </c>
      <c r="I10" s="8">
        <v>8913</v>
      </c>
      <c r="J10" s="8">
        <v>230695</v>
      </c>
    </row>
    <row r="11" spans="1:14" x14ac:dyDescent="0.3">
      <c r="A11" s="6" t="s">
        <v>17</v>
      </c>
      <c r="B11" s="8">
        <v>88523</v>
      </c>
      <c r="C11" s="8">
        <v>42501</v>
      </c>
      <c r="D11" s="8">
        <v>2472</v>
      </c>
      <c r="E11" s="8">
        <v>11273</v>
      </c>
      <c r="F11" s="8">
        <v>5110</v>
      </c>
      <c r="G11" s="8">
        <v>4577</v>
      </c>
      <c r="H11" s="8">
        <v>22287</v>
      </c>
      <c r="I11" s="8">
        <v>5209</v>
      </c>
      <c r="J11" s="8">
        <v>181952</v>
      </c>
    </row>
    <row r="12" spans="1:14" x14ac:dyDescent="0.3">
      <c r="A12" s="6" t="s">
        <v>18</v>
      </c>
      <c r="B12" s="8">
        <v>111</v>
      </c>
      <c r="C12" s="8">
        <v>2183</v>
      </c>
      <c r="D12" s="8">
        <v>356</v>
      </c>
      <c r="E12" s="8">
        <v>3804</v>
      </c>
      <c r="F12" s="8">
        <v>2138</v>
      </c>
      <c r="G12" s="8">
        <v>1796</v>
      </c>
      <c r="H12" s="8">
        <v>6411</v>
      </c>
      <c r="I12" s="8">
        <v>777</v>
      </c>
      <c r="J12" s="8">
        <v>17576</v>
      </c>
    </row>
    <row r="13" spans="1:14" x14ac:dyDescent="0.3">
      <c r="A13" s="6" t="s">
        <v>19</v>
      </c>
      <c r="B13" s="8">
        <v>732</v>
      </c>
      <c r="C13" s="8">
        <v>1762</v>
      </c>
      <c r="D13" s="8">
        <v>830</v>
      </c>
      <c r="E13" s="8">
        <v>6192</v>
      </c>
      <c r="F13" s="8">
        <v>2994</v>
      </c>
      <c r="G13" s="8">
        <v>1684</v>
      </c>
      <c r="H13" s="8">
        <v>8416</v>
      </c>
      <c r="I13" s="8">
        <v>982</v>
      </c>
      <c r="J13" s="8">
        <v>23592</v>
      </c>
    </row>
    <row r="14" spans="1:14" x14ac:dyDescent="0.3">
      <c r="A14" s="6" t="s">
        <v>20</v>
      </c>
      <c r="B14" s="8">
        <v>1186</v>
      </c>
      <c r="C14" s="8">
        <v>2862</v>
      </c>
      <c r="D14" s="8">
        <v>716</v>
      </c>
      <c r="E14" s="8">
        <v>6000</v>
      </c>
      <c r="F14" s="8">
        <v>2183</v>
      </c>
      <c r="G14" s="8">
        <v>2359</v>
      </c>
      <c r="H14" s="8">
        <v>8272</v>
      </c>
      <c r="I14" s="8">
        <v>1000</v>
      </c>
      <c r="J14" s="8">
        <v>24579</v>
      </c>
    </row>
    <row r="15" spans="1:14" x14ac:dyDescent="0.3">
      <c r="A15" s="6" t="s">
        <v>21</v>
      </c>
      <c r="B15" s="8">
        <v>60447</v>
      </c>
      <c r="C15" s="8">
        <v>26042</v>
      </c>
      <c r="D15" s="8">
        <v>1963</v>
      </c>
      <c r="E15" s="8">
        <v>10737</v>
      </c>
      <c r="F15" s="8">
        <v>3465</v>
      </c>
      <c r="G15" s="8">
        <v>4430</v>
      </c>
      <c r="H15" s="8">
        <v>14647</v>
      </c>
      <c r="I15" s="8">
        <v>3533</v>
      </c>
      <c r="J15" s="8">
        <v>125263</v>
      </c>
    </row>
    <row r="16" spans="1:14" x14ac:dyDescent="0.3">
      <c r="A16" s="5" t="s">
        <v>22</v>
      </c>
      <c r="B16" s="7">
        <v>2450906</v>
      </c>
      <c r="C16" s="7">
        <v>966906</v>
      </c>
      <c r="D16" s="7">
        <v>14349</v>
      </c>
      <c r="E16" s="7">
        <v>110139</v>
      </c>
      <c r="F16" s="7">
        <v>25304</v>
      </c>
      <c r="G16" s="7">
        <v>27693</v>
      </c>
      <c r="H16" s="7">
        <v>174767</v>
      </c>
      <c r="I16" s="7">
        <v>183491</v>
      </c>
      <c r="J16" s="7">
        <v>3953556</v>
      </c>
    </row>
    <row r="17" spans="1:10" x14ac:dyDescent="0.3">
      <c r="A17" s="6" t="s">
        <v>23</v>
      </c>
      <c r="B17" s="8">
        <v>466154</v>
      </c>
      <c r="C17" s="8">
        <v>184782</v>
      </c>
      <c r="D17" s="8">
        <v>2419</v>
      </c>
      <c r="E17" s="8">
        <v>14509</v>
      </c>
      <c r="F17" s="8">
        <v>5452</v>
      </c>
      <c r="G17" s="8">
        <v>4403</v>
      </c>
      <c r="H17" s="8">
        <v>26064</v>
      </c>
      <c r="I17" s="8">
        <v>27226</v>
      </c>
      <c r="J17" s="8">
        <v>731010</v>
      </c>
    </row>
    <row r="18" spans="1:10" x14ac:dyDescent="0.3">
      <c r="A18" s="6" t="s">
        <v>24</v>
      </c>
      <c r="B18" s="8">
        <v>459372</v>
      </c>
      <c r="C18" s="8">
        <v>71082</v>
      </c>
      <c r="D18" s="8">
        <v>2130</v>
      </c>
      <c r="E18" s="8">
        <v>16157</v>
      </c>
      <c r="F18" s="8">
        <v>4150</v>
      </c>
      <c r="G18" s="8">
        <v>3499</v>
      </c>
      <c r="H18" s="8">
        <v>22745</v>
      </c>
      <c r="I18" s="8">
        <v>14051</v>
      </c>
      <c r="J18" s="8">
        <v>593186</v>
      </c>
    </row>
    <row r="19" spans="1:10" x14ac:dyDescent="0.3">
      <c r="A19" s="6" t="s">
        <v>25</v>
      </c>
      <c r="B19" s="8">
        <v>481586</v>
      </c>
      <c r="C19" s="8">
        <v>131508</v>
      </c>
      <c r="D19" s="8">
        <v>1228</v>
      </c>
      <c r="E19" s="8">
        <v>16752</v>
      </c>
      <c r="F19" s="8">
        <v>2308</v>
      </c>
      <c r="G19" s="8">
        <v>2686</v>
      </c>
      <c r="H19" s="8">
        <v>22047</v>
      </c>
      <c r="I19" s="8">
        <v>32197</v>
      </c>
      <c r="J19" s="8">
        <v>690312</v>
      </c>
    </row>
    <row r="20" spans="1:10" x14ac:dyDescent="0.3">
      <c r="A20" s="6" t="s">
        <v>26</v>
      </c>
      <c r="B20" s="8">
        <v>358394</v>
      </c>
      <c r="C20" s="8">
        <v>159566</v>
      </c>
      <c r="D20" s="8">
        <v>2226</v>
      </c>
      <c r="E20" s="8">
        <v>22620</v>
      </c>
      <c r="F20" s="8">
        <v>4379</v>
      </c>
      <c r="G20" s="8">
        <v>4175</v>
      </c>
      <c r="H20" s="8">
        <v>37593</v>
      </c>
      <c r="I20" s="8">
        <v>26435</v>
      </c>
      <c r="J20" s="8">
        <v>615388</v>
      </c>
    </row>
    <row r="21" spans="1:10" x14ac:dyDescent="0.3">
      <c r="A21" s="6" t="s">
        <v>27</v>
      </c>
      <c r="B21" s="8">
        <v>311919</v>
      </c>
      <c r="C21" s="8">
        <v>223738</v>
      </c>
      <c r="D21" s="8">
        <v>2292</v>
      </c>
      <c r="E21" s="8">
        <v>17510</v>
      </c>
      <c r="F21" s="8">
        <v>3180</v>
      </c>
      <c r="G21" s="8">
        <v>5739</v>
      </c>
      <c r="H21" s="8">
        <v>29670</v>
      </c>
      <c r="I21" s="8">
        <v>48292</v>
      </c>
      <c r="J21" s="8">
        <v>642342</v>
      </c>
    </row>
    <row r="22" spans="1:10" x14ac:dyDescent="0.3">
      <c r="A22" s="6" t="s">
        <v>28</v>
      </c>
      <c r="B22" s="8">
        <v>373480</v>
      </c>
      <c r="C22" s="8">
        <v>196231</v>
      </c>
      <c r="D22" s="8">
        <v>4055</v>
      </c>
      <c r="E22" s="8">
        <v>22591</v>
      </c>
      <c r="F22" s="8">
        <v>5834</v>
      </c>
      <c r="G22" s="8">
        <v>7191</v>
      </c>
      <c r="H22" s="8">
        <v>36647</v>
      </c>
      <c r="I22" s="8">
        <v>35290</v>
      </c>
      <c r="J22" s="8">
        <v>681318</v>
      </c>
    </row>
    <row r="23" spans="1:10" ht="31.5" x14ac:dyDescent="0.3">
      <c r="A23" s="5" t="s">
        <v>29</v>
      </c>
      <c r="B23" s="7">
        <v>2622328</v>
      </c>
      <c r="C23" s="7">
        <v>1744072</v>
      </c>
      <c r="D23" s="7">
        <v>15617</v>
      </c>
      <c r="E23" s="7">
        <v>123851</v>
      </c>
      <c r="F23" s="7">
        <v>20392</v>
      </c>
      <c r="G23" s="7">
        <v>21143</v>
      </c>
      <c r="H23" s="7">
        <v>154786</v>
      </c>
      <c r="I23" s="7">
        <v>103889</v>
      </c>
      <c r="J23" s="7">
        <v>4806078</v>
      </c>
    </row>
    <row r="24" spans="1:10" x14ac:dyDescent="0.3">
      <c r="A24" s="6" t="s">
        <v>30</v>
      </c>
      <c r="B24" s="8">
        <v>482239</v>
      </c>
      <c r="C24" s="8">
        <v>326613</v>
      </c>
      <c r="D24" s="8">
        <v>3166</v>
      </c>
      <c r="E24" s="8">
        <v>26191</v>
      </c>
      <c r="F24" s="8">
        <v>4049</v>
      </c>
      <c r="G24" s="8">
        <v>3630</v>
      </c>
      <c r="H24" s="8">
        <v>20334</v>
      </c>
      <c r="I24" s="8">
        <v>14142</v>
      </c>
      <c r="J24" s="8">
        <v>880362</v>
      </c>
    </row>
    <row r="25" spans="1:10" x14ac:dyDescent="0.3">
      <c r="A25" s="6" t="s">
        <v>31</v>
      </c>
      <c r="B25" s="8">
        <v>244504</v>
      </c>
      <c r="C25" s="8">
        <v>228641</v>
      </c>
      <c r="D25" s="8">
        <v>2035</v>
      </c>
      <c r="E25" s="8">
        <v>14224</v>
      </c>
      <c r="F25" s="8">
        <v>3660</v>
      </c>
      <c r="G25" s="8">
        <v>2869</v>
      </c>
      <c r="H25" s="8">
        <v>19988</v>
      </c>
      <c r="I25" s="8">
        <v>9980</v>
      </c>
      <c r="J25" s="8">
        <v>525901</v>
      </c>
    </row>
    <row r="26" spans="1:10" x14ac:dyDescent="0.3">
      <c r="A26" s="6" t="s">
        <v>32</v>
      </c>
      <c r="B26" s="8">
        <v>215712</v>
      </c>
      <c r="C26" s="8">
        <v>239303</v>
      </c>
      <c r="D26" s="8">
        <v>2104</v>
      </c>
      <c r="E26" s="8">
        <v>13121</v>
      </c>
      <c r="F26" s="8">
        <v>1732</v>
      </c>
      <c r="G26" s="8">
        <v>2092</v>
      </c>
      <c r="H26" s="8">
        <v>16685</v>
      </c>
      <c r="I26" s="8">
        <v>14123</v>
      </c>
      <c r="J26" s="8">
        <v>504870</v>
      </c>
    </row>
    <row r="27" spans="1:10" x14ac:dyDescent="0.3">
      <c r="A27" s="6" t="s">
        <v>33</v>
      </c>
      <c r="B27" s="8">
        <v>400257</v>
      </c>
      <c r="C27" s="8">
        <v>237972</v>
      </c>
      <c r="D27" s="8">
        <v>1324</v>
      </c>
      <c r="E27" s="8">
        <v>12307</v>
      </c>
      <c r="F27" s="8">
        <v>1842</v>
      </c>
      <c r="G27" s="8">
        <v>1895</v>
      </c>
      <c r="H27" s="8">
        <v>16724</v>
      </c>
      <c r="I27" s="8">
        <v>14959</v>
      </c>
      <c r="J27" s="8">
        <v>687280</v>
      </c>
    </row>
    <row r="28" spans="1:10" x14ac:dyDescent="0.3">
      <c r="A28" s="6" t="s">
        <v>34</v>
      </c>
      <c r="B28" s="8">
        <v>254520</v>
      </c>
      <c r="C28" s="8">
        <v>238023</v>
      </c>
      <c r="D28" s="8">
        <v>1751</v>
      </c>
      <c r="E28" s="8">
        <v>13342</v>
      </c>
      <c r="F28" s="8">
        <v>2218</v>
      </c>
      <c r="G28" s="8">
        <v>2260</v>
      </c>
      <c r="H28" s="8">
        <v>15701</v>
      </c>
      <c r="I28" s="8">
        <v>11192</v>
      </c>
      <c r="J28" s="8">
        <v>539006</v>
      </c>
    </row>
    <row r="29" spans="1:10" x14ac:dyDescent="0.3">
      <c r="A29" s="6" t="s">
        <v>35</v>
      </c>
      <c r="B29" s="8">
        <v>559205</v>
      </c>
      <c r="C29" s="8">
        <v>206909</v>
      </c>
      <c r="D29" s="8">
        <v>2971</v>
      </c>
      <c r="E29" s="8">
        <v>24372</v>
      </c>
      <c r="F29" s="8">
        <v>3620</v>
      </c>
      <c r="G29" s="8">
        <v>4460</v>
      </c>
      <c r="H29" s="8">
        <v>37397</v>
      </c>
      <c r="I29" s="8">
        <v>22480</v>
      </c>
      <c r="J29" s="8">
        <v>861414</v>
      </c>
    </row>
    <row r="30" spans="1:10" x14ac:dyDescent="0.3">
      <c r="A30" s="6" t="s">
        <v>36</v>
      </c>
      <c r="B30" s="8">
        <v>444332</v>
      </c>
      <c r="C30" s="8">
        <v>239295</v>
      </c>
      <c r="D30" s="8">
        <v>2094</v>
      </c>
      <c r="E30" s="8">
        <v>17688</v>
      </c>
      <c r="F30" s="8">
        <v>2548</v>
      </c>
      <c r="G30" s="8">
        <v>2834</v>
      </c>
      <c r="H30" s="8">
        <v>22520</v>
      </c>
      <c r="I30" s="8">
        <v>14873</v>
      </c>
      <c r="J30" s="8">
        <v>746183</v>
      </c>
    </row>
    <row r="31" spans="1:10" x14ac:dyDescent="0.3">
      <c r="A31" s="6" t="s">
        <v>37</v>
      </c>
      <c r="B31" s="8">
        <v>21562</v>
      </c>
      <c r="C31" s="8">
        <v>27317</v>
      </c>
      <c r="D31" s="8">
        <v>171</v>
      </c>
      <c r="E31" s="8">
        <v>2606</v>
      </c>
      <c r="F31" s="8">
        <v>724</v>
      </c>
      <c r="G31" s="8">
        <v>1103</v>
      </c>
      <c r="H31" s="8">
        <v>5439</v>
      </c>
      <c r="I31" s="8">
        <v>2140</v>
      </c>
      <c r="J31" s="8">
        <v>61062</v>
      </c>
    </row>
    <row r="32" spans="1:10" x14ac:dyDescent="0.3">
      <c r="A32" s="5" t="s">
        <v>38</v>
      </c>
      <c r="B32" s="7">
        <v>2180523</v>
      </c>
      <c r="C32" s="7">
        <v>429049</v>
      </c>
      <c r="D32" s="7">
        <v>15538</v>
      </c>
      <c r="E32" s="7">
        <v>95626</v>
      </c>
      <c r="F32" s="7">
        <v>21633</v>
      </c>
      <c r="G32" s="7">
        <v>22092</v>
      </c>
      <c r="H32" s="7">
        <v>174336</v>
      </c>
      <c r="I32" s="7">
        <v>68518</v>
      </c>
      <c r="J32" s="7">
        <v>3007314</v>
      </c>
    </row>
    <row r="33" spans="1:10" x14ac:dyDescent="0.3">
      <c r="A33" s="6" t="s">
        <v>39</v>
      </c>
      <c r="B33" s="8">
        <v>425741</v>
      </c>
      <c r="C33" s="8">
        <v>53120</v>
      </c>
      <c r="D33" s="8">
        <v>3321</v>
      </c>
      <c r="E33" s="8">
        <v>17856</v>
      </c>
      <c r="F33" s="8">
        <v>5143</v>
      </c>
      <c r="G33" s="8">
        <v>5537</v>
      </c>
      <c r="H33" s="8">
        <v>37019</v>
      </c>
      <c r="I33" s="8">
        <v>12705</v>
      </c>
      <c r="J33" s="8">
        <v>560443</v>
      </c>
    </row>
    <row r="34" spans="1:10" x14ac:dyDescent="0.3">
      <c r="A34" s="6" t="s">
        <v>40</v>
      </c>
      <c r="B34" s="8">
        <v>393836</v>
      </c>
      <c r="C34" s="8">
        <v>129683</v>
      </c>
      <c r="D34" s="8">
        <v>3314</v>
      </c>
      <c r="E34" s="8">
        <v>18122</v>
      </c>
      <c r="F34" s="8">
        <v>4234</v>
      </c>
      <c r="G34" s="8">
        <v>3484</v>
      </c>
      <c r="H34" s="8">
        <v>38711</v>
      </c>
      <c r="I34" s="8">
        <v>11579</v>
      </c>
      <c r="J34" s="8">
        <v>602963</v>
      </c>
    </row>
    <row r="35" spans="1:10" x14ac:dyDescent="0.3">
      <c r="A35" s="6" t="s">
        <v>41</v>
      </c>
      <c r="B35" s="8">
        <v>484507</v>
      </c>
      <c r="C35" s="8">
        <v>33836</v>
      </c>
      <c r="D35" s="8">
        <v>2147</v>
      </c>
      <c r="E35" s="8">
        <v>17548</v>
      </c>
      <c r="F35" s="8">
        <v>4706</v>
      </c>
      <c r="G35" s="8">
        <v>4649</v>
      </c>
      <c r="H35" s="8">
        <v>33900</v>
      </c>
      <c r="I35" s="8">
        <v>17850</v>
      </c>
      <c r="J35" s="8">
        <v>599143</v>
      </c>
    </row>
    <row r="36" spans="1:10" x14ac:dyDescent="0.3">
      <c r="A36" s="6" t="s">
        <v>42</v>
      </c>
      <c r="B36" s="8">
        <v>453306</v>
      </c>
      <c r="C36" s="8">
        <v>105631</v>
      </c>
      <c r="D36" s="8">
        <v>1557</v>
      </c>
      <c r="E36" s="8">
        <v>13751</v>
      </c>
      <c r="F36" s="8">
        <v>2538</v>
      </c>
      <c r="G36" s="8">
        <v>3449</v>
      </c>
      <c r="H36" s="8">
        <v>22640</v>
      </c>
      <c r="I36" s="8">
        <v>11501</v>
      </c>
      <c r="J36" s="8">
        <v>614374</v>
      </c>
    </row>
    <row r="37" spans="1:10" x14ac:dyDescent="0.3">
      <c r="A37" s="6" t="s">
        <v>43</v>
      </c>
      <c r="B37" s="8">
        <v>423134</v>
      </c>
      <c r="C37" s="8">
        <v>106778</v>
      </c>
      <c r="D37" s="8">
        <v>5199</v>
      </c>
      <c r="E37" s="8">
        <v>28348</v>
      </c>
      <c r="F37" s="8">
        <v>5011</v>
      </c>
      <c r="G37" s="8">
        <v>4972</v>
      </c>
      <c r="H37" s="8">
        <v>42065</v>
      </c>
      <c r="I37" s="8">
        <v>14883</v>
      </c>
      <c r="J37" s="8">
        <v>630391</v>
      </c>
    </row>
    <row r="38" spans="1:10" x14ac:dyDescent="0.3">
      <c r="A38" s="5" t="s">
        <v>44</v>
      </c>
      <c r="B38" s="7">
        <v>2247002</v>
      </c>
      <c r="C38" s="7">
        <v>474214</v>
      </c>
      <c r="D38" s="7">
        <v>26610</v>
      </c>
      <c r="E38" s="7">
        <v>119956</v>
      </c>
      <c r="F38" s="7">
        <v>33716</v>
      </c>
      <c r="G38" s="7">
        <v>31631</v>
      </c>
      <c r="H38" s="7">
        <v>178572</v>
      </c>
      <c r="I38" s="7">
        <v>85163</v>
      </c>
      <c r="J38" s="7">
        <v>3196864</v>
      </c>
    </row>
    <row r="39" spans="1:10" x14ac:dyDescent="0.3">
      <c r="A39" s="6" t="s">
        <v>45</v>
      </c>
      <c r="B39" s="8">
        <v>520992</v>
      </c>
      <c r="C39" s="8">
        <v>146092</v>
      </c>
      <c r="D39" s="8">
        <v>3651</v>
      </c>
      <c r="E39" s="8">
        <v>19376</v>
      </c>
      <c r="F39" s="8">
        <v>4369</v>
      </c>
      <c r="G39" s="8">
        <v>3879</v>
      </c>
      <c r="H39" s="8">
        <v>24681</v>
      </c>
      <c r="I39" s="8">
        <v>18915</v>
      </c>
      <c r="J39" s="8">
        <v>741954</v>
      </c>
    </row>
    <row r="40" spans="1:10" x14ac:dyDescent="0.3">
      <c r="A40" s="6" t="s">
        <v>46</v>
      </c>
      <c r="B40" s="8">
        <v>374868</v>
      </c>
      <c r="C40" s="8">
        <v>60920</v>
      </c>
      <c r="D40" s="8">
        <v>10375</v>
      </c>
      <c r="E40" s="8">
        <v>31994</v>
      </c>
      <c r="F40" s="8">
        <v>11972</v>
      </c>
      <c r="G40" s="8">
        <v>10068</v>
      </c>
      <c r="H40" s="8">
        <v>55944</v>
      </c>
      <c r="I40" s="8">
        <v>18305</v>
      </c>
      <c r="J40" s="8">
        <v>574446</v>
      </c>
    </row>
    <row r="41" spans="1:10" x14ac:dyDescent="0.3">
      <c r="A41" s="6" t="s">
        <v>47</v>
      </c>
      <c r="B41" s="8">
        <v>382712</v>
      </c>
      <c r="C41" s="8">
        <v>133080</v>
      </c>
      <c r="D41" s="8">
        <v>4492</v>
      </c>
      <c r="E41" s="8">
        <v>19361</v>
      </c>
      <c r="F41" s="8">
        <v>4699</v>
      </c>
      <c r="G41" s="8">
        <v>4956</v>
      </c>
      <c r="H41" s="8">
        <v>28142</v>
      </c>
      <c r="I41" s="8">
        <v>11585</v>
      </c>
      <c r="J41" s="8">
        <v>589025</v>
      </c>
    </row>
    <row r="42" spans="1:10" x14ac:dyDescent="0.3">
      <c r="A42" s="6" t="s">
        <v>48</v>
      </c>
      <c r="B42" s="8">
        <v>487070</v>
      </c>
      <c r="C42" s="8">
        <v>67492</v>
      </c>
      <c r="D42" s="8">
        <v>5645</v>
      </c>
      <c r="E42" s="8">
        <v>29558</v>
      </c>
      <c r="F42" s="8">
        <v>8563</v>
      </c>
      <c r="G42" s="8">
        <v>7953</v>
      </c>
      <c r="H42" s="8">
        <v>45913</v>
      </c>
      <c r="I42" s="8">
        <v>18456</v>
      </c>
      <c r="J42" s="8">
        <v>670649</v>
      </c>
    </row>
    <row r="43" spans="1:10" x14ac:dyDescent="0.3">
      <c r="A43" s="6" t="s">
        <v>49</v>
      </c>
      <c r="B43" s="8">
        <v>481360</v>
      </c>
      <c r="C43" s="8">
        <v>66631</v>
      </c>
      <c r="D43" s="8">
        <v>2447</v>
      </c>
      <c r="E43" s="8">
        <v>19668</v>
      </c>
      <c r="F43" s="8">
        <v>4114</v>
      </c>
      <c r="G43" s="8">
        <v>4774</v>
      </c>
      <c r="H43" s="8">
        <v>23893</v>
      </c>
      <c r="I43" s="8">
        <v>17903</v>
      </c>
      <c r="J43" s="8">
        <v>620790</v>
      </c>
    </row>
    <row r="44" spans="1:10" x14ac:dyDescent="0.3">
      <c r="A44" s="5" t="s">
        <v>50</v>
      </c>
      <c r="B44" s="7">
        <v>3213783</v>
      </c>
      <c r="C44" s="7">
        <v>1956274</v>
      </c>
      <c r="D44" s="7">
        <v>32884</v>
      </c>
      <c r="E44" s="7">
        <v>167794</v>
      </c>
      <c r="F44" s="7">
        <v>46325</v>
      </c>
      <c r="G44" s="7">
        <v>36312</v>
      </c>
      <c r="H44" s="7">
        <v>184475</v>
      </c>
      <c r="I44" s="7">
        <v>134251</v>
      </c>
      <c r="J44" s="7">
        <v>5772098</v>
      </c>
    </row>
    <row r="45" spans="1:10" x14ac:dyDescent="0.3">
      <c r="A45" s="6" t="s">
        <v>51</v>
      </c>
      <c r="B45" s="8">
        <v>327254</v>
      </c>
      <c r="C45" s="8">
        <v>160017</v>
      </c>
      <c r="D45" s="8">
        <v>2361</v>
      </c>
      <c r="E45" s="8">
        <v>9799</v>
      </c>
      <c r="F45" s="8">
        <v>1694</v>
      </c>
      <c r="G45" s="8">
        <v>1677</v>
      </c>
      <c r="H45" s="8">
        <v>12902</v>
      </c>
      <c r="I45" s="8">
        <v>8909</v>
      </c>
      <c r="J45" s="8">
        <v>524613</v>
      </c>
    </row>
    <row r="46" spans="1:10" x14ac:dyDescent="0.3">
      <c r="A46" s="6" t="s">
        <v>52</v>
      </c>
      <c r="B46" s="8">
        <v>393092</v>
      </c>
      <c r="C46" s="8">
        <v>152808</v>
      </c>
      <c r="D46" s="8">
        <v>3112</v>
      </c>
      <c r="E46" s="8">
        <v>14337</v>
      </c>
      <c r="F46" s="8">
        <v>6469</v>
      </c>
      <c r="G46" s="8">
        <v>2588</v>
      </c>
      <c r="H46" s="8">
        <v>15502</v>
      </c>
      <c r="I46" s="8">
        <v>14858</v>
      </c>
      <c r="J46" s="8">
        <v>602766</v>
      </c>
    </row>
    <row r="47" spans="1:10" x14ac:dyDescent="0.3">
      <c r="A47" s="6" t="s">
        <v>53</v>
      </c>
      <c r="B47" s="8">
        <v>574293</v>
      </c>
      <c r="C47" s="8">
        <v>164263</v>
      </c>
      <c r="D47" s="8">
        <v>3537</v>
      </c>
      <c r="E47" s="8">
        <v>21669</v>
      </c>
      <c r="F47" s="8">
        <v>12754</v>
      </c>
      <c r="G47" s="8">
        <v>4454</v>
      </c>
      <c r="H47" s="8">
        <v>18834</v>
      </c>
      <c r="I47" s="8">
        <v>19780</v>
      </c>
      <c r="J47" s="8">
        <v>819583</v>
      </c>
    </row>
    <row r="48" spans="1:10" x14ac:dyDescent="0.3">
      <c r="A48" s="6" t="s">
        <v>54</v>
      </c>
      <c r="B48" s="8">
        <v>336545</v>
      </c>
      <c r="C48" s="8">
        <v>251195</v>
      </c>
      <c r="D48" s="8">
        <v>1625</v>
      </c>
      <c r="E48" s="8">
        <v>11970</v>
      </c>
      <c r="F48" s="8">
        <v>1749</v>
      </c>
      <c r="G48" s="8">
        <v>2403</v>
      </c>
      <c r="H48" s="8">
        <v>8918</v>
      </c>
      <c r="I48" s="8">
        <v>10622</v>
      </c>
      <c r="J48" s="8">
        <v>625026</v>
      </c>
    </row>
    <row r="49" spans="1:10" x14ac:dyDescent="0.3">
      <c r="A49" s="6" t="s">
        <v>55</v>
      </c>
      <c r="B49" s="8">
        <v>291709</v>
      </c>
      <c r="C49" s="8">
        <v>177607</v>
      </c>
      <c r="D49" s="8">
        <v>3443</v>
      </c>
      <c r="E49" s="8">
        <v>16927</v>
      </c>
      <c r="F49" s="8">
        <v>3816</v>
      </c>
      <c r="G49" s="8">
        <v>5208</v>
      </c>
      <c r="H49" s="8">
        <v>18429</v>
      </c>
      <c r="I49" s="8">
        <v>13439</v>
      </c>
      <c r="J49" s="8">
        <v>530577</v>
      </c>
    </row>
    <row r="50" spans="1:10" x14ac:dyDescent="0.3">
      <c r="A50" s="6" t="s">
        <v>56</v>
      </c>
      <c r="B50" s="8">
        <v>349716</v>
      </c>
      <c r="C50" s="8">
        <v>231118</v>
      </c>
      <c r="D50" s="8">
        <v>2082</v>
      </c>
      <c r="E50" s="8">
        <v>13356</v>
      </c>
      <c r="F50" s="8">
        <v>1318</v>
      </c>
      <c r="G50" s="8">
        <v>2771</v>
      </c>
      <c r="H50" s="8">
        <v>8994</v>
      </c>
      <c r="I50" s="8">
        <v>11964</v>
      </c>
      <c r="J50" s="8">
        <v>621319</v>
      </c>
    </row>
    <row r="51" spans="1:10" x14ac:dyDescent="0.3">
      <c r="A51" s="6" t="s">
        <v>57</v>
      </c>
      <c r="B51" s="8">
        <v>337442</v>
      </c>
      <c r="C51" s="8">
        <v>192037</v>
      </c>
      <c r="D51" s="8">
        <v>5872</v>
      </c>
      <c r="E51" s="8">
        <v>25988</v>
      </c>
      <c r="F51" s="8">
        <v>6347</v>
      </c>
      <c r="G51" s="8">
        <v>5143</v>
      </c>
      <c r="H51" s="8">
        <v>30481</v>
      </c>
      <c r="I51" s="8">
        <v>21793</v>
      </c>
      <c r="J51" s="8">
        <v>625104</v>
      </c>
    </row>
    <row r="52" spans="1:10" x14ac:dyDescent="0.3">
      <c r="A52" s="6" t="s">
        <v>58</v>
      </c>
      <c r="B52" s="8">
        <v>215660</v>
      </c>
      <c r="C52" s="8">
        <v>185725</v>
      </c>
      <c r="D52" s="8">
        <v>4840</v>
      </c>
      <c r="E52" s="8">
        <v>22637</v>
      </c>
      <c r="F52" s="8">
        <v>5077</v>
      </c>
      <c r="G52" s="8">
        <v>6088</v>
      </c>
      <c r="H52" s="8">
        <v>26539</v>
      </c>
      <c r="I52" s="8">
        <v>13327</v>
      </c>
      <c r="J52" s="8">
        <v>479893</v>
      </c>
    </row>
    <row r="53" spans="1:10" x14ac:dyDescent="0.3">
      <c r="A53" s="6" t="s">
        <v>59</v>
      </c>
      <c r="B53" s="8">
        <v>147331</v>
      </c>
      <c r="C53" s="8">
        <v>146956</v>
      </c>
      <c r="D53" s="8">
        <v>3414</v>
      </c>
      <c r="E53" s="8">
        <v>16639</v>
      </c>
      <c r="F53" s="8">
        <v>4261</v>
      </c>
      <c r="G53" s="8">
        <v>3366</v>
      </c>
      <c r="H53" s="8">
        <v>21751</v>
      </c>
      <c r="I53" s="8">
        <v>9573</v>
      </c>
      <c r="J53" s="8">
        <v>353293</v>
      </c>
    </row>
    <row r="54" spans="1:10" x14ac:dyDescent="0.3">
      <c r="A54" s="6" t="s">
        <v>60</v>
      </c>
      <c r="B54" s="8">
        <v>240740</v>
      </c>
      <c r="C54" s="8">
        <v>294548</v>
      </c>
      <c r="D54" s="8">
        <v>2599</v>
      </c>
      <c r="E54" s="8">
        <v>14472</v>
      </c>
      <c r="F54" s="8">
        <v>2840</v>
      </c>
      <c r="G54" s="8">
        <v>2616</v>
      </c>
      <c r="H54" s="8">
        <v>22125</v>
      </c>
      <c r="I54" s="8">
        <v>9986</v>
      </c>
      <c r="J54" s="8">
        <v>589925</v>
      </c>
    </row>
    <row r="55" spans="1:10" x14ac:dyDescent="0.3">
      <c r="A55" s="5" t="s">
        <v>61</v>
      </c>
      <c r="B55" s="7">
        <v>2320135</v>
      </c>
      <c r="C55" s="7">
        <v>390975</v>
      </c>
      <c r="D55" s="7">
        <v>22243</v>
      </c>
      <c r="E55" s="7">
        <v>119076</v>
      </c>
      <c r="F55" s="7">
        <v>28971</v>
      </c>
      <c r="G55" s="7">
        <v>29311</v>
      </c>
      <c r="H55" s="7">
        <v>194392</v>
      </c>
      <c r="I55" s="7">
        <v>135282</v>
      </c>
      <c r="J55" s="7">
        <v>3240386</v>
      </c>
    </row>
    <row r="56" spans="1:10" x14ac:dyDescent="0.3">
      <c r="A56" s="6" t="s">
        <v>62</v>
      </c>
      <c r="B56" s="8">
        <v>461802</v>
      </c>
      <c r="C56" s="8">
        <v>68627</v>
      </c>
      <c r="D56" s="8">
        <v>7440</v>
      </c>
      <c r="E56" s="8">
        <v>29423</v>
      </c>
      <c r="F56" s="8">
        <v>7583</v>
      </c>
      <c r="G56" s="8">
        <v>8091</v>
      </c>
      <c r="H56" s="8">
        <v>56828</v>
      </c>
      <c r="I56" s="8">
        <v>55858</v>
      </c>
      <c r="J56" s="8">
        <v>695651</v>
      </c>
    </row>
    <row r="57" spans="1:10" x14ac:dyDescent="0.3">
      <c r="A57" s="6" t="s">
        <v>63</v>
      </c>
      <c r="B57" s="8">
        <v>508538</v>
      </c>
      <c r="C57" s="8">
        <v>102586</v>
      </c>
      <c r="D57" s="8">
        <v>4639</v>
      </c>
      <c r="E57" s="8">
        <v>27137</v>
      </c>
      <c r="F57" s="8">
        <v>7240</v>
      </c>
      <c r="G57" s="8">
        <v>6961</v>
      </c>
      <c r="H57" s="8">
        <v>40831</v>
      </c>
      <c r="I57" s="8">
        <v>25339</v>
      </c>
      <c r="J57" s="8">
        <v>723272</v>
      </c>
    </row>
    <row r="58" spans="1:10" x14ac:dyDescent="0.3">
      <c r="A58" s="6" t="s">
        <v>64</v>
      </c>
      <c r="B58" s="8">
        <v>423433</v>
      </c>
      <c r="C58" s="8">
        <v>44397</v>
      </c>
      <c r="D58" s="8">
        <v>1957</v>
      </c>
      <c r="E58" s="8">
        <v>15578</v>
      </c>
      <c r="F58" s="8">
        <v>3037</v>
      </c>
      <c r="G58" s="8">
        <v>3230</v>
      </c>
      <c r="H58" s="8">
        <v>17730</v>
      </c>
      <c r="I58" s="8">
        <v>11982</v>
      </c>
      <c r="J58" s="8">
        <v>521344</v>
      </c>
    </row>
    <row r="59" spans="1:10" x14ac:dyDescent="0.3">
      <c r="A59" s="6" t="s">
        <v>65</v>
      </c>
      <c r="B59" s="8">
        <v>414760</v>
      </c>
      <c r="C59" s="8">
        <v>126604</v>
      </c>
      <c r="D59" s="8">
        <v>3172</v>
      </c>
      <c r="E59" s="8">
        <v>20342</v>
      </c>
      <c r="F59" s="8">
        <v>4644</v>
      </c>
      <c r="G59" s="8">
        <v>4773</v>
      </c>
      <c r="H59" s="8">
        <v>35874</v>
      </c>
      <c r="I59" s="8">
        <v>14299</v>
      </c>
      <c r="J59" s="8">
        <v>624468</v>
      </c>
    </row>
    <row r="60" spans="1:10" x14ac:dyDescent="0.3">
      <c r="A60" s="6" t="s">
        <v>66</v>
      </c>
      <c r="B60" s="8">
        <v>511603</v>
      </c>
      <c r="C60" s="8">
        <v>48762</v>
      </c>
      <c r="D60" s="8">
        <v>5034</v>
      </c>
      <c r="E60" s="8">
        <v>26595</v>
      </c>
      <c r="F60" s="8">
        <v>6466</v>
      </c>
      <c r="G60" s="8">
        <v>6256</v>
      </c>
      <c r="H60" s="8">
        <v>43129</v>
      </c>
      <c r="I60" s="8">
        <v>27805</v>
      </c>
      <c r="J60" s="8">
        <v>675651</v>
      </c>
    </row>
    <row r="61" spans="1:10" x14ac:dyDescent="0.3">
      <c r="A61" s="5" t="s">
        <v>67</v>
      </c>
      <c r="B61" s="7">
        <v>1849562</v>
      </c>
      <c r="C61" s="7">
        <v>420790</v>
      </c>
      <c r="D61" s="7">
        <v>13170</v>
      </c>
      <c r="E61" s="7">
        <v>99871</v>
      </c>
      <c r="F61" s="7">
        <v>26133</v>
      </c>
      <c r="G61" s="7">
        <v>25216</v>
      </c>
      <c r="H61" s="7">
        <v>194213</v>
      </c>
      <c r="I61" s="7">
        <v>121685</v>
      </c>
      <c r="J61" s="7">
        <v>2750640</v>
      </c>
    </row>
    <row r="62" spans="1:10" x14ac:dyDescent="0.3">
      <c r="A62" s="6" t="s">
        <v>68</v>
      </c>
      <c r="B62" s="8">
        <v>487890</v>
      </c>
      <c r="C62" s="8">
        <v>108681</v>
      </c>
      <c r="D62" s="8">
        <v>2776</v>
      </c>
      <c r="E62" s="8">
        <v>22719</v>
      </c>
      <c r="F62" s="8">
        <v>4644</v>
      </c>
      <c r="G62" s="8">
        <v>5346</v>
      </c>
      <c r="H62" s="8">
        <v>45652</v>
      </c>
      <c r="I62" s="8">
        <v>21895</v>
      </c>
      <c r="J62" s="8">
        <v>699604</v>
      </c>
    </row>
    <row r="63" spans="1:10" x14ac:dyDescent="0.3">
      <c r="A63" s="6" t="s">
        <v>69</v>
      </c>
      <c r="B63" s="8">
        <v>440823</v>
      </c>
      <c r="C63" s="8">
        <v>96730</v>
      </c>
      <c r="D63" s="8">
        <v>3307</v>
      </c>
      <c r="E63" s="8">
        <v>25582</v>
      </c>
      <c r="F63" s="8">
        <v>6608</v>
      </c>
      <c r="G63" s="8">
        <v>6680</v>
      </c>
      <c r="H63" s="8">
        <v>55295</v>
      </c>
      <c r="I63" s="8">
        <v>43655</v>
      </c>
      <c r="J63" s="8">
        <v>678680</v>
      </c>
    </row>
    <row r="64" spans="1:10" x14ac:dyDescent="0.3">
      <c r="A64" s="6" t="s">
        <v>70</v>
      </c>
      <c r="B64" s="8">
        <v>498201</v>
      </c>
      <c r="C64" s="8">
        <v>77382</v>
      </c>
      <c r="D64" s="8">
        <v>3590</v>
      </c>
      <c r="E64" s="8">
        <v>27074</v>
      </c>
      <c r="F64" s="8">
        <v>6821</v>
      </c>
      <c r="G64" s="8">
        <v>7669</v>
      </c>
      <c r="H64" s="8">
        <v>43843</v>
      </c>
      <c r="I64" s="8">
        <v>20641</v>
      </c>
      <c r="J64" s="8">
        <v>685222</v>
      </c>
    </row>
    <row r="65" spans="1:10" x14ac:dyDescent="0.3">
      <c r="A65" s="6" t="s">
        <v>71</v>
      </c>
      <c r="B65" s="8">
        <v>422648</v>
      </c>
      <c r="C65" s="8">
        <v>137997</v>
      </c>
      <c r="D65" s="8">
        <v>3496</v>
      </c>
      <c r="E65" s="8">
        <v>24496</v>
      </c>
      <c r="F65" s="8">
        <v>8060</v>
      </c>
      <c r="G65" s="8">
        <v>5522</v>
      </c>
      <c r="H65" s="8">
        <v>49422</v>
      </c>
      <c r="I65" s="8">
        <v>35494</v>
      </c>
      <c r="J65" s="8">
        <v>687135</v>
      </c>
    </row>
    <row r="66" spans="1:10" x14ac:dyDescent="0.3">
      <c r="A66" s="5" t="s">
        <v>72</v>
      </c>
      <c r="B66" s="7">
        <v>4448182</v>
      </c>
      <c r="C66" s="7">
        <v>2898117</v>
      </c>
      <c r="D66" s="7">
        <v>33654</v>
      </c>
      <c r="E66" s="7">
        <v>247471</v>
      </c>
      <c r="F66" s="7">
        <v>61198</v>
      </c>
      <c r="G66" s="7">
        <v>48649</v>
      </c>
      <c r="H66" s="7">
        <v>415682</v>
      </c>
      <c r="I66" s="7">
        <v>330913</v>
      </c>
      <c r="J66" s="7">
        <v>8483866</v>
      </c>
    </row>
    <row r="67" spans="1:10" x14ac:dyDescent="0.3">
      <c r="A67" s="6" t="s">
        <v>73</v>
      </c>
      <c r="B67" s="8">
        <v>388981</v>
      </c>
      <c r="C67" s="8">
        <v>133860</v>
      </c>
      <c r="D67" s="8">
        <v>2462</v>
      </c>
      <c r="E67" s="8">
        <v>18527</v>
      </c>
      <c r="F67" s="8">
        <v>3853</v>
      </c>
      <c r="G67" s="8">
        <v>3187</v>
      </c>
      <c r="H67" s="8">
        <v>32319</v>
      </c>
      <c r="I67" s="8">
        <v>14247</v>
      </c>
      <c r="J67" s="8">
        <v>597437</v>
      </c>
    </row>
    <row r="68" spans="1:10" x14ac:dyDescent="0.3">
      <c r="A68" s="6" t="s">
        <v>74</v>
      </c>
      <c r="B68" s="8">
        <v>461115</v>
      </c>
      <c r="C68" s="8">
        <v>114502</v>
      </c>
      <c r="D68" s="8">
        <v>4276</v>
      </c>
      <c r="E68" s="8">
        <v>26320</v>
      </c>
      <c r="F68" s="8">
        <v>5011</v>
      </c>
      <c r="G68" s="8">
        <v>4784</v>
      </c>
      <c r="H68" s="8">
        <v>42110</v>
      </c>
      <c r="I68" s="8">
        <v>31167</v>
      </c>
      <c r="J68" s="8">
        <v>689285</v>
      </c>
    </row>
    <row r="69" spans="1:10" x14ac:dyDescent="0.3">
      <c r="A69" s="6" t="s">
        <v>75</v>
      </c>
      <c r="B69" s="8">
        <v>259697</v>
      </c>
      <c r="C69" s="8">
        <v>265873</v>
      </c>
      <c r="D69" s="8">
        <v>1891</v>
      </c>
      <c r="E69" s="8">
        <v>15285</v>
      </c>
      <c r="F69" s="8">
        <v>2151</v>
      </c>
      <c r="G69" s="8">
        <v>1049</v>
      </c>
      <c r="H69" s="8">
        <v>23886</v>
      </c>
      <c r="I69" s="8">
        <v>20076</v>
      </c>
      <c r="J69" s="8">
        <v>589908</v>
      </c>
    </row>
    <row r="70" spans="1:10" x14ac:dyDescent="0.3">
      <c r="A70" s="6" t="s">
        <v>76</v>
      </c>
      <c r="B70" s="8">
        <v>349247</v>
      </c>
      <c r="C70" s="8">
        <v>159922</v>
      </c>
      <c r="D70" s="8">
        <v>704</v>
      </c>
      <c r="E70" s="8">
        <v>15760</v>
      </c>
      <c r="F70" s="8">
        <v>2052</v>
      </c>
      <c r="G70" s="8">
        <v>1516</v>
      </c>
      <c r="H70" s="8">
        <v>14430</v>
      </c>
      <c r="I70" s="8">
        <v>16470</v>
      </c>
      <c r="J70" s="8">
        <v>560102</v>
      </c>
    </row>
    <row r="71" spans="1:10" x14ac:dyDescent="0.3">
      <c r="A71" s="6" t="s">
        <v>77</v>
      </c>
      <c r="B71" s="8">
        <v>374700</v>
      </c>
      <c r="C71" s="8">
        <v>428017</v>
      </c>
      <c r="D71" s="8">
        <v>2874</v>
      </c>
      <c r="E71" s="8">
        <v>26037</v>
      </c>
      <c r="F71" s="8">
        <v>4430</v>
      </c>
      <c r="G71" s="8">
        <v>4957</v>
      </c>
      <c r="H71" s="8">
        <v>49164</v>
      </c>
      <c r="I71" s="8">
        <v>32350</v>
      </c>
      <c r="J71" s="8">
        <v>922527</v>
      </c>
    </row>
    <row r="72" spans="1:10" x14ac:dyDescent="0.3">
      <c r="A72" s="6" t="s">
        <v>78</v>
      </c>
      <c r="B72" s="8">
        <v>297460</v>
      </c>
      <c r="C72" s="8">
        <v>518346</v>
      </c>
      <c r="D72" s="8">
        <v>6805</v>
      </c>
      <c r="E72" s="8">
        <v>36339</v>
      </c>
      <c r="F72" s="8">
        <v>16198</v>
      </c>
      <c r="G72" s="8">
        <v>8522</v>
      </c>
      <c r="H72" s="8">
        <v>70314</v>
      </c>
      <c r="I72" s="8">
        <v>66193</v>
      </c>
      <c r="J72" s="8">
        <v>1020177</v>
      </c>
    </row>
    <row r="73" spans="1:10" x14ac:dyDescent="0.3">
      <c r="A73" s="6" t="s">
        <v>79</v>
      </c>
      <c r="B73" s="8">
        <v>238671</v>
      </c>
      <c r="C73" s="8">
        <v>589727</v>
      </c>
      <c r="D73" s="8">
        <v>3704</v>
      </c>
      <c r="E73" s="8">
        <v>21703</v>
      </c>
      <c r="F73" s="8">
        <v>9412</v>
      </c>
      <c r="G73" s="8">
        <v>4864</v>
      </c>
      <c r="H73" s="8">
        <v>33528</v>
      </c>
      <c r="I73" s="8">
        <v>33083</v>
      </c>
      <c r="J73" s="8">
        <v>934691</v>
      </c>
    </row>
    <row r="74" spans="1:10" x14ac:dyDescent="0.3">
      <c r="A74" s="6" t="s">
        <v>80</v>
      </c>
      <c r="B74" s="8">
        <v>314124</v>
      </c>
      <c r="C74" s="8">
        <v>142860</v>
      </c>
      <c r="D74" s="8">
        <v>1592</v>
      </c>
      <c r="E74" s="8">
        <v>15937</v>
      </c>
      <c r="F74" s="8">
        <v>3083</v>
      </c>
      <c r="G74" s="8">
        <v>2708</v>
      </c>
      <c r="H74" s="8">
        <v>32069</v>
      </c>
      <c r="I74" s="8">
        <v>26082</v>
      </c>
      <c r="J74" s="8">
        <v>538457</v>
      </c>
    </row>
    <row r="75" spans="1:10" x14ac:dyDescent="0.3">
      <c r="A75" s="6" t="s">
        <v>81</v>
      </c>
      <c r="B75" s="8">
        <v>459621</v>
      </c>
      <c r="C75" s="8">
        <v>207556</v>
      </c>
      <c r="D75" s="8">
        <v>2677</v>
      </c>
      <c r="E75" s="8">
        <v>17010</v>
      </c>
      <c r="F75" s="8">
        <v>3856</v>
      </c>
      <c r="G75" s="8">
        <v>4248</v>
      </c>
      <c r="H75" s="8">
        <v>33481</v>
      </c>
      <c r="I75" s="8">
        <v>39131</v>
      </c>
      <c r="J75" s="8">
        <v>767581</v>
      </c>
    </row>
    <row r="76" spans="1:10" x14ac:dyDescent="0.3">
      <c r="A76" s="6" t="s">
        <v>82</v>
      </c>
      <c r="B76" s="8">
        <v>480536</v>
      </c>
      <c r="C76" s="8">
        <v>56416</v>
      </c>
      <c r="D76" s="8">
        <v>2782</v>
      </c>
      <c r="E76" s="8">
        <v>17941</v>
      </c>
      <c r="F76" s="8">
        <v>3745</v>
      </c>
      <c r="G76" s="8">
        <v>4121</v>
      </c>
      <c r="H76" s="8">
        <v>25924</v>
      </c>
      <c r="I76" s="8">
        <v>12230</v>
      </c>
      <c r="J76" s="8">
        <v>603695</v>
      </c>
    </row>
    <row r="77" spans="1:10" x14ac:dyDescent="0.3">
      <c r="A77" s="6" t="s">
        <v>83</v>
      </c>
      <c r="B77" s="8">
        <v>495857</v>
      </c>
      <c r="C77" s="8">
        <v>126129</v>
      </c>
      <c r="D77" s="8">
        <v>2303</v>
      </c>
      <c r="E77" s="8">
        <v>20138</v>
      </c>
      <c r="F77" s="8">
        <v>4328</v>
      </c>
      <c r="G77" s="8">
        <v>5534</v>
      </c>
      <c r="H77" s="8">
        <v>31381</v>
      </c>
      <c r="I77" s="8">
        <v>18504</v>
      </c>
      <c r="J77" s="8">
        <v>704174</v>
      </c>
    </row>
    <row r="78" spans="1:10" x14ac:dyDescent="0.3">
      <c r="A78" s="6" t="s">
        <v>84</v>
      </c>
      <c r="B78" s="8">
        <v>328171</v>
      </c>
      <c r="C78" s="8">
        <v>154910</v>
      </c>
      <c r="D78" s="8">
        <v>1583</v>
      </c>
      <c r="E78" s="8">
        <v>16474</v>
      </c>
      <c r="F78" s="8">
        <v>3078</v>
      </c>
      <c r="G78" s="8">
        <v>3158</v>
      </c>
      <c r="H78" s="8">
        <v>27077</v>
      </c>
      <c r="I78" s="8">
        <v>21380</v>
      </c>
      <c r="J78" s="8">
        <v>555831</v>
      </c>
    </row>
    <row r="79" spans="1:10" x14ac:dyDescent="0.3">
      <c r="A79" s="5" t="s">
        <v>85</v>
      </c>
      <c r="B79" s="7">
        <v>4099975</v>
      </c>
      <c r="C79" s="7">
        <v>2178290</v>
      </c>
      <c r="D79" s="7">
        <v>28336</v>
      </c>
      <c r="E79" s="7">
        <v>200466</v>
      </c>
      <c r="F79" s="7">
        <v>45588</v>
      </c>
      <c r="G79" s="7">
        <v>43809</v>
      </c>
      <c r="H79" s="7">
        <v>297301</v>
      </c>
      <c r="I79" s="7">
        <v>442063</v>
      </c>
      <c r="J79" s="7">
        <v>7335829</v>
      </c>
    </row>
    <row r="80" spans="1:10" x14ac:dyDescent="0.3">
      <c r="A80" s="6" t="s">
        <v>86</v>
      </c>
      <c r="B80" s="8">
        <v>272313</v>
      </c>
      <c r="C80" s="8">
        <v>181570</v>
      </c>
      <c r="D80" s="8">
        <v>1330</v>
      </c>
      <c r="E80" s="8">
        <v>7626</v>
      </c>
      <c r="F80" s="8">
        <v>1268</v>
      </c>
      <c r="G80" s="8">
        <v>1109</v>
      </c>
      <c r="H80" s="8">
        <v>11316</v>
      </c>
      <c r="I80" s="8">
        <v>14430</v>
      </c>
      <c r="J80" s="8">
        <v>490963</v>
      </c>
    </row>
    <row r="81" spans="1:10" x14ac:dyDescent="0.3">
      <c r="A81" s="6" t="s">
        <v>87</v>
      </c>
      <c r="B81" s="8">
        <v>288575</v>
      </c>
      <c r="C81" s="8">
        <v>221322</v>
      </c>
      <c r="D81" s="8">
        <v>3744</v>
      </c>
      <c r="E81" s="8">
        <v>16537</v>
      </c>
      <c r="F81" s="8">
        <v>3159</v>
      </c>
      <c r="G81" s="8">
        <v>4297</v>
      </c>
      <c r="H81" s="8">
        <v>16993</v>
      </c>
      <c r="I81" s="8">
        <v>79803</v>
      </c>
      <c r="J81" s="8">
        <v>634432</v>
      </c>
    </row>
    <row r="82" spans="1:10" x14ac:dyDescent="0.3">
      <c r="A82" s="6" t="s">
        <v>88</v>
      </c>
      <c r="B82" s="8">
        <v>565682</v>
      </c>
      <c r="C82" s="8">
        <v>236552</v>
      </c>
      <c r="D82" s="8">
        <v>1583</v>
      </c>
      <c r="E82" s="8">
        <v>22237</v>
      </c>
      <c r="F82" s="8">
        <v>4400</v>
      </c>
      <c r="G82" s="8">
        <v>2649</v>
      </c>
      <c r="H82" s="8">
        <v>18813</v>
      </c>
      <c r="I82" s="8">
        <v>25215</v>
      </c>
      <c r="J82" s="8">
        <v>877131</v>
      </c>
    </row>
    <row r="83" spans="1:10" x14ac:dyDescent="0.3">
      <c r="A83" s="6" t="s">
        <v>89</v>
      </c>
      <c r="B83" s="8">
        <v>228309</v>
      </c>
      <c r="C83" s="8">
        <v>242811</v>
      </c>
      <c r="D83" s="8">
        <v>4534</v>
      </c>
      <c r="E83" s="8">
        <v>20991</v>
      </c>
      <c r="F83" s="8">
        <v>5664</v>
      </c>
      <c r="G83" s="8">
        <v>4900</v>
      </c>
      <c r="H83" s="8">
        <v>33472</v>
      </c>
      <c r="I83" s="8">
        <v>46575</v>
      </c>
      <c r="J83" s="8">
        <v>587254</v>
      </c>
    </row>
    <row r="84" spans="1:10" x14ac:dyDescent="0.3">
      <c r="A84" s="6" t="s">
        <v>90</v>
      </c>
      <c r="B84" s="8">
        <v>386151</v>
      </c>
      <c r="C84" s="8">
        <v>125100</v>
      </c>
      <c r="D84" s="8">
        <v>4460</v>
      </c>
      <c r="E84" s="8">
        <v>25885</v>
      </c>
      <c r="F84" s="8">
        <v>7647</v>
      </c>
      <c r="G84" s="8">
        <v>6598</v>
      </c>
      <c r="H84" s="8">
        <v>56394</v>
      </c>
      <c r="I84" s="8">
        <v>23506</v>
      </c>
      <c r="J84" s="8">
        <v>635742</v>
      </c>
    </row>
    <row r="85" spans="1:10" x14ac:dyDescent="0.3">
      <c r="A85" s="6" t="s">
        <v>91</v>
      </c>
      <c r="B85" s="8">
        <v>480199</v>
      </c>
      <c r="C85" s="8">
        <v>90051</v>
      </c>
      <c r="D85" s="8">
        <v>884</v>
      </c>
      <c r="E85" s="8">
        <v>12867</v>
      </c>
      <c r="F85" s="8">
        <v>2065</v>
      </c>
      <c r="G85" s="8">
        <v>2133</v>
      </c>
      <c r="H85" s="8">
        <v>25509</v>
      </c>
      <c r="I85" s="8">
        <v>16374</v>
      </c>
      <c r="J85" s="8">
        <v>630081</v>
      </c>
    </row>
    <row r="86" spans="1:10" x14ac:dyDescent="0.3">
      <c r="A86" s="6" t="s">
        <v>92</v>
      </c>
      <c r="B86" s="8">
        <v>250933</v>
      </c>
      <c r="C86" s="8">
        <v>226097</v>
      </c>
      <c r="D86" s="8">
        <v>3256</v>
      </c>
      <c r="E86" s="8">
        <v>23925</v>
      </c>
      <c r="F86" s="8">
        <v>5466</v>
      </c>
      <c r="G86" s="8">
        <v>6714</v>
      </c>
      <c r="H86" s="8">
        <v>32240</v>
      </c>
      <c r="I86" s="8">
        <v>74032</v>
      </c>
      <c r="J86" s="8">
        <v>622664</v>
      </c>
    </row>
    <row r="87" spans="1:10" x14ac:dyDescent="0.3">
      <c r="A87" s="6" t="s">
        <v>93</v>
      </c>
      <c r="B87" s="8">
        <v>276909</v>
      </c>
      <c r="C87" s="8">
        <v>187712</v>
      </c>
      <c r="D87" s="8">
        <v>1021</v>
      </c>
      <c r="E87" s="8">
        <v>14897</v>
      </c>
      <c r="F87" s="8">
        <v>2099</v>
      </c>
      <c r="G87" s="8">
        <v>1688</v>
      </c>
      <c r="H87" s="8">
        <v>19673</v>
      </c>
      <c r="I87" s="8">
        <v>18507</v>
      </c>
      <c r="J87" s="8">
        <v>522505</v>
      </c>
    </row>
    <row r="88" spans="1:10" x14ac:dyDescent="0.3">
      <c r="A88" s="6" t="s">
        <v>94</v>
      </c>
      <c r="B88" s="8">
        <v>318628</v>
      </c>
      <c r="C88" s="8">
        <v>164504</v>
      </c>
      <c r="D88" s="8">
        <v>687</v>
      </c>
      <c r="E88" s="8">
        <v>9380</v>
      </c>
      <c r="F88" s="8">
        <v>552</v>
      </c>
      <c r="G88" s="8">
        <v>1547</v>
      </c>
      <c r="H88" s="8">
        <v>4423</v>
      </c>
      <c r="I88" s="8">
        <v>17927</v>
      </c>
      <c r="J88" s="8">
        <v>517650</v>
      </c>
    </row>
    <row r="89" spans="1:10" x14ac:dyDescent="0.3">
      <c r="A89" s="6" t="s">
        <v>95</v>
      </c>
      <c r="B89" s="8">
        <v>278012</v>
      </c>
      <c r="C89" s="8">
        <v>122418</v>
      </c>
      <c r="D89" s="8">
        <v>1413</v>
      </c>
      <c r="E89" s="8">
        <v>7274</v>
      </c>
      <c r="F89" s="8">
        <v>2079</v>
      </c>
      <c r="G89" s="8">
        <v>1612</v>
      </c>
      <c r="H89" s="8">
        <v>14422</v>
      </c>
      <c r="I89" s="8">
        <v>24858</v>
      </c>
      <c r="J89" s="8">
        <v>452088</v>
      </c>
    </row>
    <row r="90" spans="1:10" x14ac:dyDescent="0.3">
      <c r="A90" s="6" t="s">
        <v>96</v>
      </c>
      <c r="B90" s="8">
        <v>183721</v>
      </c>
      <c r="C90" s="8">
        <v>126514</v>
      </c>
      <c r="D90" s="8">
        <v>1758</v>
      </c>
      <c r="E90" s="8">
        <v>11365</v>
      </c>
      <c r="F90" s="8">
        <v>4582</v>
      </c>
      <c r="G90" s="8">
        <v>4447</v>
      </c>
      <c r="H90" s="8">
        <v>14197</v>
      </c>
      <c r="I90" s="8">
        <v>67535</v>
      </c>
      <c r="J90" s="8">
        <v>414119</v>
      </c>
    </row>
    <row r="91" spans="1:10" x14ac:dyDescent="0.3">
      <c r="A91" s="6" t="s">
        <v>97</v>
      </c>
      <c r="B91" s="8">
        <v>328810</v>
      </c>
      <c r="C91" s="8">
        <v>176927</v>
      </c>
      <c r="D91" s="8">
        <v>2105</v>
      </c>
      <c r="E91" s="8">
        <v>16912</v>
      </c>
      <c r="F91" s="8">
        <v>3234</v>
      </c>
      <c r="G91" s="8">
        <v>3514</v>
      </c>
      <c r="H91" s="8">
        <v>28205</v>
      </c>
      <c r="I91" s="8">
        <v>18383</v>
      </c>
      <c r="J91" s="8">
        <v>578089</v>
      </c>
    </row>
    <row r="92" spans="1:10" x14ac:dyDescent="0.3">
      <c r="A92" s="6" t="s">
        <v>98</v>
      </c>
      <c r="B92" s="8">
        <v>241732</v>
      </c>
      <c r="C92" s="8">
        <v>76712</v>
      </c>
      <c r="D92" s="8">
        <v>1560</v>
      </c>
      <c r="E92" s="8">
        <v>10570</v>
      </c>
      <c r="F92" s="8">
        <v>3373</v>
      </c>
      <c r="G92" s="8">
        <v>2600</v>
      </c>
      <c r="H92" s="8">
        <v>21645</v>
      </c>
      <c r="I92" s="8">
        <v>14917</v>
      </c>
      <c r="J92" s="8">
        <v>373110</v>
      </c>
    </row>
    <row r="93" spans="1:10" ht="31.5" x14ac:dyDescent="0.3">
      <c r="A93" s="5" t="s">
        <v>99</v>
      </c>
      <c r="B93" s="7">
        <v>3482978</v>
      </c>
      <c r="C93" s="7">
        <v>2431091</v>
      </c>
      <c r="D93" s="7">
        <v>34697</v>
      </c>
      <c r="E93" s="7">
        <v>196464</v>
      </c>
      <c r="F93" s="7">
        <v>45621</v>
      </c>
      <c r="G93" s="7">
        <v>45007</v>
      </c>
      <c r="H93" s="7">
        <v>321425</v>
      </c>
      <c r="I93" s="7">
        <v>556312</v>
      </c>
      <c r="J93" s="7">
        <v>7113594</v>
      </c>
    </row>
    <row r="94" spans="1:10" x14ac:dyDescent="0.3">
      <c r="A94" s="6" t="s">
        <v>100</v>
      </c>
      <c r="B94" s="8">
        <v>281577</v>
      </c>
      <c r="C94" s="8">
        <v>203790</v>
      </c>
      <c r="D94" s="8">
        <v>4373</v>
      </c>
      <c r="E94" s="8">
        <v>20050</v>
      </c>
      <c r="F94" s="8">
        <v>4399</v>
      </c>
      <c r="G94" s="8">
        <v>4282</v>
      </c>
      <c r="H94" s="8">
        <v>31467</v>
      </c>
      <c r="I94" s="8">
        <v>28567</v>
      </c>
      <c r="J94" s="8">
        <v>578505</v>
      </c>
    </row>
    <row r="95" spans="1:10" x14ac:dyDescent="0.3">
      <c r="A95" s="6" t="s">
        <v>101</v>
      </c>
      <c r="B95" s="8">
        <v>530221</v>
      </c>
      <c r="C95" s="8">
        <v>137844</v>
      </c>
      <c r="D95" s="8">
        <v>2198</v>
      </c>
      <c r="E95" s="8">
        <v>14521</v>
      </c>
      <c r="F95" s="8">
        <v>2942</v>
      </c>
      <c r="G95" s="8">
        <v>3629</v>
      </c>
      <c r="H95" s="8">
        <v>26088</v>
      </c>
      <c r="I95" s="8">
        <v>20333</v>
      </c>
      <c r="J95" s="8">
        <v>737776</v>
      </c>
    </row>
    <row r="96" spans="1:10" x14ac:dyDescent="0.3">
      <c r="A96" s="6" t="s">
        <v>102</v>
      </c>
      <c r="B96" s="8">
        <v>178487</v>
      </c>
      <c r="C96" s="8">
        <v>284530</v>
      </c>
      <c r="D96" s="8">
        <v>1230</v>
      </c>
      <c r="E96" s="8">
        <v>14060</v>
      </c>
      <c r="F96" s="8">
        <v>2762</v>
      </c>
      <c r="G96" s="8">
        <v>2947</v>
      </c>
      <c r="H96" s="8">
        <v>22433</v>
      </c>
      <c r="I96" s="8">
        <v>50096</v>
      </c>
      <c r="J96" s="8">
        <v>556545</v>
      </c>
    </row>
    <row r="97" spans="1:10" x14ac:dyDescent="0.3">
      <c r="A97" s="6" t="s">
        <v>103</v>
      </c>
      <c r="B97" s="8">
        <v>378516</v>
      </c>
      <c r="C97" s="8">
        <v>155799</v>
      </c>
      <c r="D97" s="8">
        <v>1184</v>
      </c>
      <c r="E97" s="8">
        <v>10696</v>
      </c>
      <c r="F97" s="8">
        <v>1420</v>
      </c>
      <c r="G97" s="8">
        <v>989</v>
      </c>
      <c r="H97" s="8">
        <v>9363</v>
      </c>
      <c r="I97" s="8">
        <v>19790</v>
      </c>
      <c r="J97" s="8">
        <v>577757</v>
      </c>
    </row>
    <row r="98" spans="1:10" x14ac:dyDescent="0.3">
      <c r="A98" s="6" t="s">
        <v>104</v>
      </c>
      <c r="B98" s="8">
        <v>264003</v>
      </c>
      <c r="C98" s="8">
        <v>297345</v>
      </c>
      <c r="D98" s="8">
        <v>2648</v>
      </c>
      <c r="E98" s="8">
        <v>18589</v>
      </c>
      <c r="F98" s="8">
        <v>4153</v>
      </c>
      <c r="G98" s="8">
        <v>3533</v>
      </c>
      <c r="H98" s="8">
        <v>26396</v>
      </c>
      <c r="I98" s="8">
        <v>39343</v>
      </c>
      <c r="J98" s="8">
        <v>656009</v>
      </c>
    </row>
    <row r="99" spans="1:10" x14ac:dyDescent="0.3">
      <c r="A99" s="6" t="s">
        <v>105</v>
      </c>
      <c r="B99" s="8">
        <v>340021</v>
      </c>
      <c r="C99" s="8">
        <v>280485</v>
      </c>
      <c r="D99" s="8">
        <v>5461</v>
      </c>
      <c r="E99" s="8">
        <v>23876</v>
      </c>
      <c r="F99" s="8">
        <v>7216</v>
      </c>
      <c r="G99" s="8">
        <v>6170</v>
      </c>
      <c r="H99" s="8">
        <v>44882</v>
      </c>
      <c r="I99" s="8">
        <v>80102</v>
      </c>
      <c r="J99" s="8">
        <v>788213</v>
      </c>
    </row>
    <row r="100" spans="1:10" x14ac:dyDescent="0.3">
      <c r="A100" s="6" t="s">
        <v>106</v>
      </c>
      <c r="B100" s="8">
        <v>265670</v>
      </c>
      <c r="C100" s="8">
        <v>137560</v>
      </c>
      <c r="D100" s="8">
        <v>3307</v>
      </c>
      <c r="E100" s="8">
        <v>17976</v>
      </c>
      <c r="F100" s="8">
        <v>3995</v>
      </c>
      <c r="G100" s="8">
        <v>4021</v>
      </c>
      <c r="H100" s="8">
        <v>29672</v>
      </c>
      <c r="I100" s="8">
        <v>18358</v>
      </c>
      <c r="J100" s="8">
        <v>480559</v>
      </c>
    </row>
    <row r="101" spans="1:10" x14ac:dyDescent="0.3">
      <c r="A101" s="6" t="s">
        <v>107</v>
      </c>
      <c r="B101" s="8">
        <v>264239</v>
      </c>
      <c r="C101" s="8">
        <v>192939</v>
      </c>
      <c r="D101" s="8">
        <v>1825</v>
      </c>
      <c r="E101" s="8">
        <v>10699</v>
      </c>
      <c r="F101" s="8">
        <v>1481</v>
      </c>
      <c r="G101" s="8">
        <v>1282</v>
      </c>
      <c r="H101" s="8">
        <v>15212</v>
      </c>
      <c r="I101" s="8">
        <v>12513</v>
      </c>
      <c r="J101" s="8">
        <v>500189</v>
      </c>
    </row>
    <row r="102" spans="1:10" x14ac:dyDescent="0.3">
      <c r="A102" s="6" t="s">
        <v>108</v>
      </c>
      <c r="B102" s="8">
        <v>446653</v>
      </c>
      <c r="C102" s="8">
        <v>266361</v>
      </c>
      <c r="D102" s="8">
        <v>2920</v>
      </c>
      <c r="E102" s="8">
        <v>20037</v>
      </c>
      <c r="F102" s="8">
        <v>4443</v>
      </c>
      <c r="G102" s="8">
        <v>4114</v>
      </c>
      <c r="H102" s="8">
        <v>31782</v>
      </c>
      <c r="I102" s="8">
        <v>24875</v>
      </c>
      <c r="J102" s="8">
        <v>801184</v>
      </c>
    </row>
    <row r="103" spans="1:10" x14ac:dyDescent="0.3">
      <c r="A103" s="6" t="s">
        <v>109</v>
      </c>
      <c r="B103" s="8">
        <v>159408</v>
      </c>
      <c r="C103" s="8">
        <v>79089</v>
      </c>
      <c r="D103" s="8">
        <v>5315</v>
      </c>
      <c r="E103" s="8">
        <v>19269</v>
      </c>
      <c r="F103" s="8">
        <v>6080</v>
      </c>
      <c r="G103" s="8">
        <v>5569</v>
      </c>
      <c r="H103" s="8">
        <v>36603</v>
      </c>
      <c r="I103" s="8">
        <v>14605</v>
      </c>
      <c r="J103" s="8">
        <v>325940</v>
      </c>
    </row>
    <row r="104" spans="1:10" x14ac:dyDescent="0.3">
      <c r="A104" s="6" t="s">
        <v>110</v>
      </c>
      <c r="B104" s="8">
        <v>209386</v>
      </c>
      <c r="C104" s="8">
        <v>203850</v>
      </c>
      <c r="D104" s="8">
        <v>1989</v>
      </c>
      <c r="E104" s="8">
        <v>12873</v>
      </c>
      <c r="F104" s="8">
        <v>3175</v>
      </c>
      <c r="G104" s="8">
        <v>4488</v>
      </c>
      <c r="H104" s="8">
        <v>16917</v>
      </c>
      <c r="I104" s="8">
        <v>174368</v>
      </c>
      <c r="J104" s="8">
        <v>627046</v>
      </c>
    </row>
    <row r="105" spans="1:10" x14ac:dyDescent="0.3">
      <c r="A105" s="6" t="s">
        <v>111</v>
      </c>
      <c r="B105" s="8">
        <v>164798</v>
      </c>
      <c r="C105" s="8">
        <v>191499</v>
      </c>
      <c r="D105" s="8">
        <v>2247</v>
      </c>
      <c r="E105" s="8">
        <v>13817</v>
      </c>
      <c r="F105" s="8">
        <v>3554</v>
      </c>
      <c r="G105" s="8">
        <v>3983</v>
      </c>
      <c r="H105" s="8">
        <v>30613</v>
      </c>
      <c r="I105" s="8">
        <v>73361</v>
      </c>
      <c r="J105" s="8">
        <v>483872</v>
      </c>
    </row>
    <row r="106" spans="1:10" ht="31.5" x14ac:dyDescent="0.3">
      <c r="A106" s="5" t="s">
        <v>112</v>
      </c>
      <c r="B106" s="7">
        <v>1181750</v>
      </c>
      <c r="C106" s="7">
        <v>1213460</v>
      </c>
      <c r="D106" s="7">
        <v>19510</v>
      </c>
      <c r="E106" s="7">
        <v>84121</v>
      </c>
      <c r="F106" s="7">
        <v>25074</v>
      </c>
      <c r="G106" s="7">
        <v>18212</v>
      </c>
      <c r="H106" s="7">
        <v>166015</v>
      </c>
      <c r="I106" s="7">
        <v>472216</v>
      </c>
      <c r="J106" s="7">
        <v>3180358</v>
      </c>
    </row>
    <row r="107" spans="1:10" ht="31.5" x14ac:dyDescent="0.3">
      <c r="A107" s="6" t="s">
        <v>113</v>
      </c>
      <c r="B107" s="8">
        <v>306238</v>
      </c>
      <c r="C107" s="8">
        <v>277763</v>
      </c>
      <c r="D107" s="8">
        <v>1134</v>
      </c>
      <c r="E107" s="8">
        <v>9451</v>
      </c>
      <c r="F107" s="8">
        <v>1290</v>
      </c>
      <c r="G107" s="8">
        <v>1009</v>
      </c>
      <c r="H107" s="8">
        <v>10136</v>
      </c>
      <c r="I107" s="8">
        <v>88829</v>
      </c>
      <c r="J107" s="8">
        <v>695851</v>
      </c>
    </row>
    <row r="108" spans="1:10" x14ac:dyDescent="0.3">
      <c r="A108" s="6" t="s">
        <v>114</v>
      </c>
      <c r="B108" s="8">
        <v>273340</v>
      </c>
      <c r="C108" s="8">
        <v>163464</v>
      </c>
      <c r="D108" s="8">
        <v>753</v>
      </c>
      <c r="E108" s="8">
        <v>6768</v>
      </c>
      <c r="F108" s="8">
        <v>1300</v>
      </c>
      <c r="G108" s="8">
        <v>1304</v>
      </c>
      <c r="H108" s="8">
        <v>8247</v>
      </c>
      <c r="I108" s="8">
        <v>113810</v>
      </c>
      <c r="J108" s="8">
        <v>568987</v>
      </c>
    </row>
    <row r="109" spans="1:10" x14ac:dyDescent="0.3">
      <c r="A109" s="6" t="s">
        <v>115</v>
      </c>
      <c r="B109" s="8">
        <v>93528</v>
      </c>
      <c r="C109" s="8">
        <v>215981</v>
      </c>
      <c r="D109" s="8">
        <v>592</v>
      </c>
      <c r="E109" s="8">
        <v>9831</v>
      </c>
      <c r="F109" s="8">
        <v>2997</v>
      </c>
      <c r="G109" s="8">
        <v>2344</v>
      </c>
      <c r="H109" s="8">
        <v>27854</v>
      </c>
      <c r="I109" s="8">
        <v>76128</v>
      </c>
      <c r="J109" s="8">
        <v>429256</v>
      </c>
    </row>
    <row r="110" spans="1:10" x14ac:dyDescent="0.3">
      <c r="A110" s="6" t="s">
        <v>116</v>
      </c>
      <c r="B110" s="8">
        <v>193191</v>
      </c>
      <c r="C110" s="8">
        <v>110959</v>
      </c>
      <c r="D110" s="8">
        <v>12922</v>
      </c>
      <c r="E110" s="8">
        <v>28763</v>
      </c>
      <c r="F110" s="8">
        <v>10306</v>
      </c>
      <c r="G110" s="8">
        <v>6382</v>
      </c>
      <c r="H110" s="8">
        <v>48204</v>
      </c>
      <c r="I110" s="8">
        <v>114813</v>
      </c>
      <c r="J110" s="8">
        <v>525540</v>
      </c>
    </row>
    <row r="111" spans="1:10" x14ac:dyDescent="0.3">
      <c r="A111" s="6" t="s">
        <v>117</v>
      </c>
      <c r="B111" s="8">
        <v>152088</v>
      </c>
      <c r="C111" s="8">
        <v>330408</v>
      </c>
      <c r="D111" s="8">
        <v>1546</v>
      </c>
      <c r="E111" s="8">
        <v>17287</v>
      </c>
      <c r="F111" s="8">
        <v>5962</v>
      </c>
      <c r="G111" s="8">
        <v>4470</v>
      </c>
      <c r="H111" s="8">
        <v>44834</v>
      </c>
      <c r="I111" s="8">
        <v>46658</v>
      </c>
      <c r="J111" s="8">
        <v>603253</v>
      </c>
    </row>
    <row r="112" spans="1:10" x14ac:dyDescent="0.3">
      <c r="A112" s="6" t="s">
        <v>118</v>
      </c>
      <c r="B112" s="8">
        <v>163365</v>
      </c>
      <c r="C112" s="8">
        <v>114884</v>
      </c>
      <c r="D112" s="8">
        <v>2562</v>
      </c>
      <c r="E112" s="8">
        <v>12020</v>
      </c>
      <c r="F112" s="8">
        <v>3219</v>
      </c>
      <c r="G112" s="8">
        <v>2703</v>
      </c>
      <c r="H112" s="8">
        <v>26739</v>
      </c>
      <c r="I112" s="8">
        <v>31979</v>
      </c>
      <c r="J112" s="8">
        <v>357471</v>
      </c>
    </row>
    <row r="113" spans="1:10" x14ac:dyDescent="0.3">
      <c r="A113" s="5" t="s">
        <v>119</v>
      </c>
      <c r="B113" s="7">
        <v>343403</v>
      </c>
      <c r="C113" s="7">
        <v>392082</v>
      </c>
      <c r="D113" s="7">
        <v>1441</v>
      </c>
      <c r="E113" s="7">
        <v>9333</v>
      </c>
      <c r="F113" s="7">
        <v>3166</v>
      </c>
      <c r="G113" s="7">
        <v>1645</v>
      </c>
      <c r="H113" s="7">
        <v>17946</v>
      </c>
      <c r="I113" s="7">
        <v>102653</v>
      </c>
      <c r="J113" s="7">
        <v>871669</v>
      </c>
    </row>
    <row r="114" spans="1:10" x14ac:dyDescent="0.3">
      <c r="A114" s="6" t="s">
        <v>120</v>
      </c>
      <c r="B114" s="8">
        <v>133672</v>
      </c>
      <c r="C114" s="8">
        <v>210146</v>
      </c>
      <c r="D114" s="8">
        <v>648</v>
      </c>
      <c r="E114" s="8">
        <v>4080</v>
      </c>
      <c r="F114" s="8">
        <v>1548</v>
      </c>
      <c r="G114" s="8">
        <v>556</v>
      </c>
      <c r="H114" s="8">
        <v>9582</v>
      </c>
      <c r="I114" s="8">
        <v>42611</v>
      </c>
      <c r="J114" s="8">
        <v>402843</v>
      </c>
    </row>
    <row r="115" spans="1:10" x14ac:dyDescent="0.3">
      <c r="A115" s="6" t="s">
        <v>121</v>
      </c>
      <c r="B115" s="8">
        <v>209732</v>
      </c>
      <c r="C115" s="8">
        <v>181936</v>
      </c>
      <c r="D115" s="8">
        <v>793</v>
      </c>
      <c r="E115" s="8">
        <v>5253</v>
      </c>
      <c r="F115" s="8">
        <v>1618</v>
      </c>
      <c r="G115" s="8">
        <v>1089</v>
      </c>
      <c r="H115" s="8">
        <v>8364</v>
      </c>
      <c r="I115" s="8">
        <v>60042</v>
      </c>
      <c r="J115" s="8">
        <v>468826</v>
      </c>
    </row>
    <row r="116" spans="1:10" ht="31.5" x14ac:dyDescent="0.3">
      <c r="A116" s="5" t="s">
        <v>122</v>
      </c>
      <c r="B116" s="7">
        <v>169358</v>
      </c>
      <c r="C116" s="7">
        <v>1034</v>
      </c>
      <c r="D116" s="7">
        <v>6883</v>
      </c>
      <c r="E116" s="7">
        <v>22509</v>
      </c>
      <c r="F116" s="7">
        <v>8930</v>
      </c>
      <c r="G116" s="7">
        <v>10315</v>
      </c>
      <c r="H116" s="7">
        <v>54905</v>
      </c>
      <c r="I116" s="7">
        <v>8650761</v>
      </c>
      <c r="J116" s="7">
        <v>8924695</v>
      </c>
    </row>
    <row r="117" spans="1:10" x14ac:dyDescent="0.3">
      <c r="A117" s="6" t="s">
        <v>123</v>
      </c>
      <c r="B117" s="8">
        <v>44541</v>
      </c>
      <c r="C117" s="8">
        <v>196</v>
      </c>
      <c r="D117" s="8">
        <v>576</v>
      </c>
      <c r="E117" s="8">
        <v>4611</v>
      </c>
      <c r="F117" s="8">
        <v>1977</v>
      </c>
      <c r="G117" s="8">
        <v>1425</v>
      </c>
      <c r="H117" s="8">
        <v>17134</v>
      </c>
      <c r="I117" s="8">
        <v>92891</v>
      </c>
      <c r="J117" s="8">
        <v>163350</v>
      </c>
    </row>
    <row r="118" spans="1:10" x14ac:dyDescent="0.3">
      <c r="A118" s="6" t="s">
        <v>124</v>
      </c>
      <c r="B118" s="8">
        <v>28926</v>
      </c>
      <c r="C118" s="8">
        <v>588</v>
      </c>
      <c r="D118" s="8">
        <v>491</v>
      </c>
      <c r="E118" s="8">
        <v>3585</v>
      </c>
      <c r="F118" s="8">
        <v>1845</v>
      </c>
      <c r="G118" s="8">
        <v>836</v>
      </c>
      <c r="H118" s="8">
        <v>11846</v>
      </c>
      <c r="I118" s="8">
        <v>60626</v>
      </c>
      <c r="J118" s="8">
        <v>108743</v>
      </c>
    </row>
    <row r="119" spans="1:10" x14ac:dyDescent="0.3">
      <c r="A119" s="6" t="s">
        <v>125</v>
      </c>
      <c r="B119" s="8">
        <v>39994</v>
      </c>
      <c r="C119" s="8">
        <v>15</v>
      </c>
      <c r="D119" s="8">
        <v>4737</v>
      </c>
      <c r="E119" s="8">
        <v>6526</v>
      </c>
      <c r="F119" s="8">
        <v>1484</v>
      </c>
      <c r="G119" s="8">
        <v>845</v>
      </c>
      <c r="H119" s="8">
        <v>7476</v>
      </c>
      <c r="I119" s="8">
        <v>8304619</v>
      </c>
      <c r="J119" s="8">
        <v>8365696</v>
      </c>
    </row>
    <row r="120" spans="1:10" x14ac:dyDescent="0.3">
      <c r="A120" s="6" t="s">
        <v>126</v>
      </c>
      <c r="B120" s="8">
        <v>48248</v>
      </c>
      <c r="C120" s="8">
        <v>235</v>
      </c>
      <c r="D120" s="8">
        <v>973</v>
      </c>
      <c r="E120" s="8">
        <v>7048</v>
      </c>
      <c r="F120" s="8">
        <v>3282</v>
      </c>
      <c r="G120" s="8">
        <v>7004</v>
      </c>
      <c r="H120" s="8">
        <v>16673</v>
      </c>
      <c r="I120" s="8">
        <v>166817</v>
      </c>
      <c r="J120" s="8">
        <v>250279</v>
      </c>
    </row>
    <row r="121" spans="1:10" x14ac:dyDescent="0.3">
      <c r="A121" s="6" t="s">
        <v>127</v>
      </c>
      <c r="B121" s="8">
        <v>7648</v>
      </c>
      <c r="C121" s="8">
        <v>0</v>
      </c>
      <c r="D121" s="8">
        <v>106</v>
      </c>
      <c r="E121" s="8">
        <v>739</v>
      </c>
      <c r="F121" s="8">
        <v>342</v>
      </c>
      <c r="G121" s="8">
        <v>205</v>
      </c>
      <c r="H121" s="8">
        <v>1776</v>
      </c>
      <c r="I121" s="8">
        <v>25810</v>
      </c>
      <c r="J121" s="8">
        <v>36626</v>
      </c>
    </row>
    <row r="122" spans="1:10" x14ac:dyDescent="0.3">
      <c r="A122" s="16" t="s">
        <v>128</v>
      </c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x14ac:dyDescent="0.3">
      <c r="A123" s="17" t="s">
        <v>129</v>
      </c>
      <c r="B123" s="13"/>
      <c r="C123" s="13"/>
      <c r="D123" s="13"/>
      <c r="E123" s="13"/>
      <c r="F123" s="13"/>
      <c r="G123" s="13"/>
      <c r="H123" s="13"/>
      <c r="I123" s="13"/>
      <c r="J123" s="13"/>
    </row>
  </sheetData>
  <mergeCells count="5">
    <mergeCell ref="L1:N2"/>
    <mergeCell ref="A1:J1"/>
    <mergeCell ref="A3:J3"/>
    <mergeCell ref="A122:J122"/>
    <mergeCell ref="A123:J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123"/>
  <sheetViews>
    <sheetView workbookViewId="0">
      <selection sqref="A1:J1"/>
    </sheetView>
  </sheetViews>
  <sheetFormatPr baseColWidth="10" defaultRowHeight="15.75" x14ac:dyDescent="0.3"/>
  <cols>
    <col min="1" max="1" width="18.625" customWidth="1"/>
    <col min="2" max="2" width="10.25" customWidth="1"/>
    <col min="3" max="3" width="9.75" customWidth="1"/>
    <col min="4" max="4" width="8.25" customWidth="1"/>
    <col min="5" max="5" width="9" customWidth="1"/>
    <col min="6" max="6" width="9.125" customWidth="1"/>
    <col min="7" max="7" width="7.75" customWidth="1"/>
    <col min="8" max="8" width="10.125" customWidth="1"/>
    <col min="9" max="9" width="8.75" customWidth="1"/>
    <col min="10" max="10" width="9.375" customWidth="1"/>
  </cols>
  <sheetData>
    <row r="1" spans="1:14" ht="15" customHeight="1" x14ac:dyDescent="0.3">
      <c r="A1" s="14" t="s">
        <v>163</v>
      </c>
      <c r="B1" s="13"/>
      <c r="C1" s="13"/>
      <c r="D1" s="13"/>
      <c r="E1" s="13"/>
      <c r="F1" s="13"/>
      <c r="G1" s="13"/>
      <c r="H1" s="13"/>
      <c r="I1" s="13"/>
      <c r="J1" s="13"/>
      <c r="L1" s="12" t="str">
        <f>HYPERLINK("#'sommaire'!A1", "Retour sommaire")</f>
        <v>Retour sommaire</v>
      </c>
      <c r="M1" s="13"/>
      <c r="N1" s="13"/>
    </row>
    <row r="2" spans="1:14" x14ac:dyDescent="0.3">
      <c r="L2" s="13"/>
      <c r="M2" s="13"/>
      <c r="N2" s="13"/>
    </row>
    <row r="3" spans="1:14" x14ac:dyDescent="0.3">
      <c r="A3" s="15" t="s">
        <v>145</v>
      </c>
      <c r="B3" s="13"/>
      <c r="C3" s="13"/>
      <c r="D3" s="13"/>
      <c r="E3" s="13"/>
      <c r="F3" s="13"/>
      <c r="G3" s="13"/>
      <c r="H3" s="13"/>
      <c r="I3" s="13"/>
      <c r="J3" s="13"/>
    </row>
    <row r="4" spans="1:14" ht="78.75" x14ac:dyDescent="0.3">
      <c r="A4" s="4" t="s">
        <v>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152</v>
      </c>
      <c r="H4" s="4" t="s">
        <v>153</v>
      </c>
      <c r="I4" s="4" t="s">
        <v>154</v>
      </c>
      <c r="J4" s="4" t="s">
        <v>10</v>
      </c>
    </row>
    <row r="5" spans="1:14" x14ac:dyDescent="0.3">
      <c r="A5" s="5" t="s">
        <v>11</v>
      </c>
      <c r="B5" s="9">
        <v>48.9</v>
      </c>
      <c r="C5" s="9">
        <v>24.7</v>
      </c>
      <c r="D5" s="9">
        <v>0.4</v>
      </c>
      <c r="E5" s="9">
        <v>2.6</v>
      </c>
      <c r="F5" s="9">
        <v>0.7</v>
      </c>
      <c r="G5" s="9">
        <v>0.6</v>
      </c>
      <c r="H5" s="9">
        <v>4.2</v>
      </c>
      <c r="I5" s="9">
        <v>17.899999999999999</v>
      </c>
      <c r="J5" s="9">
        <v>100</v>
      </c>
    </row>
    <row r="6" spans="1:14" ht="31.5" x14ac:dyDescent="0.3">
      <c r="A6" s="5" t="s">
        <v>12</v>
      </c>
      <c r="B6" s="9">
        <v>56.5</v>
      </c>
      <c r="C6" s="9">
        <v>28.7</v>
      </c>
      <c r="D6" s="9">
        <v>0.5</v>
      </c>
      <c r="E6" s="9">
        <v>3</v>
      </c>
      <c r="F6" s="9">
        <v>0.7</v>
      </c>
      <c r="G6" s="9">
        <v>0.7</v>
      </c>
      <c r="H6" s="9">
        <v>4.7</v>
      </c>
      <c r="I6" s="9">
        <v>5.0999999999999996</v>
      </c>
      <c r="J6" s="9">
        <v>100</v>
      </c>
    </row>
    <row r="7" spans="1:14" x14ac:dyDescent="0.3">
      <c r="A7" s="5" t="s">
        <v>13</v>
      </c>
      <c r="B7" s="9">
        <v>49.2</v>
      </c>
      <c r="C7" s="9">
        <v>24.1</v>
      </c>
      <c r="D7" s="9">
        <v>1.2</v>
      </c>
      <c r="E7" s="9">
        <v>6.8</v>
      </c>
      <c r="F7" s="9">
        <v>2.2999999999999998</v>
      </c>
      <c r="G7" s="9">
        <v>2.7</v>
      </c>
      <c r="H7" s="9">
        <v>10.4</v>
      </c>
      <c r="I7" s="9">
        <v>3.4</v>
      </c>
      <c r="J7" s="9">
        <v>100</v>
      </c>
    </row>
    <row r="8" spans="1:14" x14ac:dyDescent="0.3">
      <c r="A8" s="6" t="s">
        <v>14</v>
      </c>
      <c r="B8" s="10">
        <v>0.2</v>
      </c>
      <c r="C8" s="10">
        <v>9.6999999999999993</v>
      </c>
      <c r="D8" s="10">
        <v>1</v>
      </c>
      <c r="E8" s="10">
        <v>30.4</v>
      </c>
      <c r="F8" s="10">
        <v>10.1</v>
      </c>
      <c r="G8" s="10">
        <v>10.1</v>
      </c>
      <c r="H8" s="10">
        <v>35.5</v>
      </c>
      <c r="I8" s="10">
        <v>3.2</v>
      </c>
      <c r="J8" s="10">
        <v>100</v>
      </c>
    </row>
    <row r="9" spans="1:14" x14ac:dyDescent="0.3">
      <c r="A9" s="6" t="s">
        <v>15</v>
      </c>
      <c r="B9" s="10">
        <v>58.6</v>
      </c>
      <c r="C9" s="10">
        <v>24</v>
      </c>
      <c r="D9" s="10">
        <v>1</v>
      </c>
      <c r="E9" s="10">
        <v>4.4000000000000004</v>
      </c>
      <c r="F9" s="10">
        <v>1</v>
      </c>
      <c r="G9" s="10">
        <v>1.4</v>
      </c>
      <c r="H9" s="10">
        <v>6.2</v>
      </c>
      <c r="I9" s="10">
        <v>3.4</v>
      </c>
      <c r="J9" s="10">
        <v>100</v>
      </c>
    </row>
    <row r="10" spans="1:14" x14ac:dyDescent="0.3">
      <c r="A10" s="6" t="s">
        <v>16</v>
      </c>
      <c r="B10" s="10">
        <v>41</v>
      </c>
      <c r="C10" s="10">
        <v>31.1</v>
      </c>
      <c r="D10" s="10">
        <v>1</v>
      </c>
      <c r="E10" s="10">
        <v>6.6</v>
      </c>
      <c r="F10" s="10">
        <v>2.1</v>
      </c>
      <c r="G10" s="10">
        <v>3.5</v>
      </c>
      <c r="H10" s="10">
        <v>10.7</v>
      </c>
      <c r="I10" s="10">
        <v>3.9</v>
      </c>
      <c r="J10" s="10">
        <v>100</v>
      </c>
    </row>
    <row r="11" spans="1:14" x14ac:dyDescent="0.3">
      <c r="A11" s="6" t="s">
        <v>17</v>
      </c>
      <c r="B11" s="10">
        <v>48.7</v>
      </c>
      <c r="C11" s="10">
        <v>23.4</v>
      </c>
      <c r="D11" s="10">
        <v>1.4</v>
      </c>
      <c r="E11" s="10">
        <v>6.2</v>
      </c>
      <c r="F11" s="10">
        <v>2.8</v>
      </c>
      <c r="G11" s="10">
        <v>2.5</v>
      </c>
      <c r="H11" s="10">
        <v>12.2</v>
      </c>
      <c r="I11" s="10">
        <v>2.9</v>
      </c>
      <c r="J11" s="10">
        <v>100</v>
      </c>
    </row>
    <row r="12" spans="1:14" x14ac:dyDescent="0.3">
      <c r="A12" s="6" t="s">
        <v>18</v>
      </c>
      <c r="B12" s="10">
        <v>0.6</v>
      </c>
      <c r="C12" s="10">
        <v>12.4</v>
      </c>
      <c r="D12" s="10">
        <v>2</v>
      </c>
      <c r="E12" s="10">
        <v>21.6</v>
      </c>
      <c r="F12" s="10">
        <v>12.2</v>
      </c>
      <c r="G12" s="10">
        <v>10.199999999999999</v>
      </c>
      <c r="H12" s="10">
        <v>36.5</v>
      </c>
      <c r="I12" s="10">
        <v>4.4000000000000004</v>
      </c>
      <c r="J12" s="10">
        <v>100</v>
      </c>
    </row>
    <row r="13" spans="1:14" x14ac:dyDescent="0.3">
      <c r="A13" s="6" t="s">
        <v>19</v>
      </c>
      <c r="B13" s="10">
        <v>3.1</v>
      </c>
      <c r="C13" s="10">
        <v>7.5</v>
      </c>
      <c r="D13" s="10">
        <v>3.5</v>
      </c>
      <c r="E13" s="10">
        <v>26.2</v>
      </c>
      <c r="F13" s="10">
        <v>12.7</v>
      </c>
      <c r="G13" s="10">
        <v>7.1</v>
      </c>
      <c r="H13" s="10">
        <v>35.700000000000003</v>
      </c>
      <c r="I13" s="10">
        <v>4.2</v>
      </c>
      <c r="J13" s="10">
        <v>100</v>
      </c>
    </row>
    <row r="14" spans="1:14" x14ac:dyDescent="0.3">
      <c r="A14" s="6" t="s">
        <v>20</v>
      </c>
      <c r="B14" s="10">
        <v>4.8</v>
      </c>
      <c r="C14" s="10">
        <v>11.6</v>
      </c>
      <c r="D14" s="10">
        <v>2.9</v>
      </c>
      <c r="E14" s="10">
        <v>24.4</v>
      </c>
      <c r="F14" s="10">
        <v>8.9</v>
      </c>
      <c r="G14" s="10">
        <v>9.6</v>
      </c>
      <c r="H14" s="10">
        <v>33.700000000000003</v>
      </c>
      <c r="I14" s="10">
        <v>4.0999999999999996</v>
      </c>
      <c r="J14" s="10">
        <v>100</v>
      </c>
    </row>
    <row r="15" spans="1:14" x14ac:dyDescent="0.3">
      <c r="A15" s="6" t="s">
        <v>21</v>
      </c>
      <c r="B15" s="10">
        <v>48.3</v>
      </c>
      <c r="C15" s="10">
        <v>20.8</v>
      </c>
      <c r="D15" s="10">
        <v>1.6</v>
      </c>
      <c r="E15" s="10">
        <v>8.6</v>
      </c>
      <c r="F15" s="10">
        <v>2.8</v>
      </c>
      <c r="G15" s="10">
        <v>3.5</v>
      </c>
      <c r="H15" s="10">
        <v>11.7</v>
      </c>
      <c r="I15" s="10">
        <v>2.8</v>
      </c>
      <c r="J15" s="10">
        <v>100</v>
      </c>
    </row>
    <row r="16" spans="1:14" x14ac:dyDescent="0.3">
      <c r="A16" s="5" t="s">
        <v>22</v>
      </c>
      <c r="B16" s="9">
        <v>62</v>
      </c>
      <c r="C16" s="9">
        <v>24.5</v>
      </c>
      <c r="D16" s="9">
        <v>0.4</v>
      </c>
      <c r="E16" s="9">
        <v>2.8</v>
      </c>
      <c r="F16" s="9">
        <v>0.6</v>
      </c>
      <c r="G16" s="9">
        <v>0.7</v>
      </c>
      <c r="H16" s="9">
        <v>4.4000000000000004</v>
      </c>
      <c r="I16" s="9">
        <v>4.5999999999999996</v>
      </c>
      <c r="J16" s="9">
        <v>100</v>
      </c>
    </row>
    <row r="17" spans="1:10" x14ac:dyDescent="0.3">
      <c r="A17" s="6" t="s">
        <v>23</v>
      </c>
      <c r="B17" s="10">
        <v>63.8</v>
      </c>
      <c r="C17" s="10">
        <v>25.3</v>
      </c>
      <c r="D17" s="10">
        <v>0.3</v>
      </c>
      <c r="E17" s="10">
        <v>2</v>
      </c>
      <c r="F17" s="10">
        <v>0.7</v>
      </c>
      <c r="G17" s="10">
        <v>0.6</v>
      </c>
      <c r="H17" s="10">
        <v>3.6</v>
      </c>
      <c r="I17" s="10">
        <v>3.7</v>
      </c>
      <c r="J17" s="10">
        <v>100</v>
      </c>
    </row>
    <row r="18" spans="1:10" x14ac:dyDescent="0.3">
      <c r="A18" s="6" t="s">
        <v>24</v>
      </c>
      <c r="B18" s="10">
        <v>77.400000000000006</v>
      </c>
      <c r="C18" s="10">
        <v>12</v>
      </c>
      <c r="D18" s="10">
        <v>0.4</v>
      </c>
      <c r="E18" s="10">
        <v>2.7</v>
      </c>
      <c r="F18" s="10">
        <v>0.7</v>
      </c>
      <c r="G18" s="10">
        <v>0.6</v>
      </c>
      <c r="H18" s="10">
        <v>3.8</v>
      </c>
      <c r="I18" s="10">
        <v>2.4</v>
      </c>
      <c r="J18" s="10">
        <v>100</v>
      </c>
    </row>
    <row r="19" spans="1:10" x14ac:dyDescent="0.3">
      <c r="A19" s="6" t="s">
        <v>25</v>
      </c>
      <c r="B19" s="10">
        <v>69.8</v>
      </c>
      <c r="C19" s="10">
        <v>19.100000000000001</v>
      </c>
      <c r="D19" s="10">
        <v>0.2</v>
      </c>
      <c r="E19" s="10">
        <v>2.4</v>
      </c>
      <c r="F19" s="10">
        <v>0.3</v>
      </c>
      <c r="G19" s="10">
        <v>0.4</v>
      </c>
      <c r="H19" s="10">
        <v>3.2</v>
      </c>
      <c r="I19" s="10">
        <v>4.7</v>
      </c>
      <c r="J19" s="10">
        <v>100</v>
      </c>
    </row>
    <row r="20" spans="1:10" x14ac:dyDescent="0.3">
      <c r="A20" s="6" t="s">
        <v>26</v>
      </c>
      <c r="B20" s="10">
        <v>58.2</v>
      </c>
      <c r="C20" s="10">
        <v>25.9</v>
      </c>
      <c r="D20" s="10">
        <v>0.4</v>
      </c>
      <c r="E20" s="10">
        <v>3.7</v>
      </c>
      <c r="F20" s="10">
        <v>0.7</v>
      </c>
      <c r="G20" s="10">
        <v>0.7</v>
      </c>
      <c r="H20" s="10">
        <v>6.1</v>
      </c>
      <c r="I20" s="10">
        <v>4.3</v>
      </c>
      <c r="J20" s="10">
        <v>100</v>
      </c>
    </row>
    <row r="21" spans="1:10" x14ac:dyDescent="0.3">
      <c r="A21" s="6" t="s">
        <v>27</v>
      </c>
      <c r="B21" s="10">
        <v>48.6</v>
      </c>
      <c r="C21" s="10">
        <v>34.799999999999997</v>
      </c>
      <c r="D21" s="10">
        <v>0.4</v>
      </c>
      <c r="E21" s="10">
        <v>2.7</v>
      </c>
      <c r="F21" s="10">
        <v>0.5</v>
      </c>
      <c r="G21" s="10">
        <v>0.9</v>
      </c>
      <c r="H21" s="10">
        <v>4.5999999999999996</v>
      </c>
      <c r="I21" s="10">
        <v>7.5</v>
      </c>
      <c r="J21" s="10">
        <v>100</v>
      </c>
    </row>
    <row r="22" spans="1:10" x14ac:dyDescent="0.3">
      <c r="A22" s="6" t="s">
        <v>28</v>
      </c>
      <c r="B22" s="10">
        <v>54.8</v>
      </c>
      <c r="C22" s="10">
        <v>28.8</v>
      </c>
      <c r="D22" s="10">
        <v>0.6</v>
      </c>
      <c r="E22" s="10">
        <v>3.3</v>
      </c>
      <c r="F22" s="10">
        <v>0.9</v>
      </c>
      <c r="G22" s="10">
        <v>1.1000000000000001</v>
      </c>
      <c r="H22" s="10">
        <v>5.4</v>
      </c>
      <c r="I22" s="10">
        <v>5.2</v>
      </c>
      <c r="J22" s="10">
        <v>100</v>
      </c>
    </row>
    <row r="23" spans="1:10" ht="31.5" x14ac:dyDescent="0.3">
      <c r="A23" s="5" t="s">
        <v>29</v>
      </c>
      <c r="B23" s="9">
        <v>54.6</v>
      </c>
      <c r="C23" s="9">
        <v>36.299999999999997</v>
      </c>
      <c r="D23" s="9">
        <v>0.3</v>
      </c>
      <c r="E23" s="9">
        <v>2.6</v>
      </c>
      <c r="F23" s="9">
        <v>0.4</v>
      </c>
      <c r="G23" s="9">
        <v>0.4</v>
      </c>
      <c r="H23" s="9">
        <v>3.2</v>
      </c>
      <c r="I23" s="9">
        <v>2.2000000000000002</v>
      </c>
      <c r="J23" s="9">
        <v>100</v>
      </c>
    </row>
    <row r="24" spans="1:10" x14ac:dyDescent="0.3">
      <c r="A24" s="6" t="s">
        <v>30</v>
      </c>
      <c r="B24" s="10">
        <v>54.8</v>
      </c>
      <c r="C24" s="10">
        <v>37.1</v>
      </c>
      <c r="D24" s="10">
        <v>0.4</v>
      </c>
      <c r="E24" s="10">
        <v>3</v>
      </c>
      <c r="F24" s="10">
        <v>0.5</v>
      </c>
      <c r="G24" s="10">
        <v>0.4</v>
      </c>
      <c r="H24" s="10">
        <v>2.2999999999999998</v>
      </c>
      <c r="I24" s="10">
        <v>1.6</v>
      </c>
      <c r="J24" s="10">
        <v>100</v>
      </c>
    </row>
    <row r="25" spans="1:10" x14ac:dyDescent="0.3">
      <c r="A25" s="6" t="s">
        <v>31</v>
      </c>
      <c r="B25" s="10">
        <v>46.5</v>
      </c>
      <c r="C25" s="10">
        <v>43.5</v>
      </c>
      <c r="D25" s="10">
        <v>0.4</v>
      </c>
      <c r="E25" s="10">
        <v>2.7</v>
      </c>
      <c r="F25" s="10">
        <v>0.7</v>
      </c>
      <c r="G25" s="10">
        <v>0.5</v>
      </c>
      <c r="H25" s="10">
        <v>3.8</v>
      </c>
      <c r="I25" s="10">
        <v>1.9</v>
      </c>
      <c r="J25" s="10">
        <v>100</v>
      </c>
    </row>
    <row r="26" spans="1:10" x14ac:dyDescent="0.3">
      <c r="A26" s="6" t="s">
        <v>32</v>
      </c>
      <c r="B26" s="10">
        <v>42.7</v>
      </c>
      <c r="C26" s="10">
        <v>47.4</v>
      </c>
      <c r="D26" s="10">
        <v>0.4</v>
      </c>
      <c r="E26" s="10">
        <v>2.6</v>
      </c>
      <c r="F26" s="10">
        <v>0.3</v>
      </c>
      <c r="G26" s="10">
        <v>0.4</v>
      </c>
      <c r="H26" s="10">
        <v>3.3</v>
      </c>
      <c r="I26" s="10">
        <v>2.8</v>
      </c>
      <c r="J26" s="10">
        <v>100</v>
      </c>
    </row>
    <row r="27" spans="1:10" x14ac:dyDescent="0.3">
      <c r="A27" s="6" t="s">
        <v>33</v>
      </c>
      <c r="B27" s="10">
        <v>58.2</v>
      </c>
      <c r="C27" s="10">
        <v>34.6</v>
      </c>
      <c r="D27" s="10">
        <v>0.2</v>
      </c>
      <c r="E27" s="10">
        <v>1.8</v>
      </c>
      <c r="F27" s="10">
        <v>0.3</v>
      </c>
      <c r="G27" s="10">
        <v>0.3</v>
      </c>
      <c r="H27" s="10">
        <v>2.4</v>
      </c>
      <c r="I27" s="10">
        <v>2.2000000000000002</v>
      </c>
      <c r="J27" s="10">
        <v>100</v>
      </c>
    </row>
    <row r="28" spans="1:10" x14ac:dyDescent="0.3">
      <c r="A28" s="6" t="s">
        <v>34</v>
      </c>
      <c r="B28" s="10">
        <v>47.2</v>
      </c>
      <c r="C28" s="10">
        <v>44.2</v>
      </c>
      <c r="D28" s="10">
        <v>0.3</v>
      </c>
      <c r="E28" s="10">
        <v>2.5</v>
      </c>
      <c r="F28" s="10">
        <v>0.4</v>
      </c>
      <c r="G28" s="10">
        <v>0.4</v>
      </c>
      <c r="H28" s="10">
        <v>2.9</v>
      </c>
      <c r="I28" s="10">
        <v>2.1</v>
      </c>
      <c r="J28" s="10">
        <v>100</v>
      </c>
    </row>
    <row r="29" spans="1:10" x14ac:dyDescent="0.3">
      <c r="A29" s="6" t="s">
        <v>35</v>
      </c>
      <c r="B29" s="10">
        <v>64.900000000000006</v>
      </c>
      <c r="C29" s="10">
        <v>24</v>
      </c>
      <c r="D29" s="10">
        <v>0.3</v>
      </c>
      <c r="E29" s="10">
        <v>2.8</v>
      </c>
      <c r="F29" s="10">
        <v>0.4</v>
      </c>
      <c r="G29" s="10">
        <v>0.5</v>
      </c>
      <c r="H29" s="10">
        <v>4.3</v>
      </c>
      <c r="I29" s="10">
        <v>2.6</v>
      </c>
      <c r="J29" s="10">
        <v>100</v>
      </c>
    </row>
    <row r="30" spans="1:10" x14ac:dyDescent="0.3">
      <c r="A30" s="6" t="s">
        <v>36</v>
      </c>
      <c r="B30" s="10">
        <v>59.5</v>
      </c>
      <c r="C30" s="10">
        <v>32.1</v>
      </c>
      <c r="D30" s="10">
        <v>0.3</v>
      </c>
      <c r="E30" s="10">
        <v>2.4</v>
      </c>
      <c r="F30" s="10">
        <v>0.3</v>
      </c>
      <c r="G30" s="10">
        <v>0.4</v>
      </c>
      <c r="H30" s="10">
        <v>3</v>
      </c>
      <c r="I30" s="10">
        <v>2</v>
      </c>
      <c r="J30" s="10">
        <v>100</v>
      </c>
    </row>
    <row r="31" spans="1:10" x14ac:dyDescent="0.3">
      <c r="A31" s="6" t="s">
        <v>37</v>
      </c>
      <c r="B31" s="10">
        <v>35.299999999999997</v>
      </c>
      <c r="C31" s="10">
        <v>44.7</v>
      </c>
      <c r="D31" s="10">
        <v>0.3</v>
      </c>
      <c r="E31" s="10">
        <v>4.3</v>
      </c>
      <c r="F31" s="10">
        <v>1.2</v>
      </c>
      <c r="G31" s="10">
        <v>1.8</v>
      </c>
      <c r="H31" s="10">
        <v>8.9</v>
      </c>
      <c r="I31" s="10">
        <v>3.5</v>
      </c>
      <c r="J31" s="10">
        <v>100</v>
      </c>
    </row>
    <row r="32" spans="1:10" x14ac:dyDescent="0.3">
      <c r="A32" s="5" t="s">
        <v>38</v>
      </c>
      <c r="B32" s="9">
        <v>72.5</v>
      </c>
      <c r="C32" s="9">
        <v>14.3</v>
      </c>
      <c r="D32" s="9">
        <v>0.5</v>
      </c>
      <c r="E32" s="9">
        <v>3.2</v>
      </c>
      <c r="F32" s="9">
        <v>0.7</v>
      </c>
      <c r="G32" s="9">
        <v>0.7</v>
      </c>
      <c r="H32" s="9">
        <v>5.8</v>
      </c>
      <c r="I32" s="9">
        <v>2.2999999999999998</v>
      </c>
      <c r="J32" s="9">
        <v>100</v>
      </c>
    </row>
    <row r="33" spans="1:10" x14ac:dyDescent="0.3">
      <c r="A33" s="6" t="s">
        <v>39</v>
      </c>
      <c r="B33" s="10">
        <v>76</v>
      </c>
      <c r="C33" s="10">
        <v>9.5</v>
      </c>
      <c r="D33" s="10">
        <v>0.6</v>
      </c>
      <c r="E33" s="10">
        <v>3.2</v>
      </c>
      <c r="F33" s="10">
        <v>0.9</v>
      </c>
      <c r="G33" s="10">
        <v>1</v>
      </c>
      <c r="H33" s="10">
        <v>6.6</v>
      </c>
      <c r="I33" s="10">
        <v>2.2999999999999998</v>
      </c>
      <c r="J33" s="10">
        <v>100</v>
      </c>
    </row>
    <row r="34" spans="1:10" x14ac:dyDescent="0.3">
      <c r="A34" s="6" t="s">
        <v>40</v>
      </c>
      <c r="B34" s="10">
        <v>65.3</v>
      </c>
      <c r="C34" s="10">
        <v>21.5</v>
      </c>
      <c r="D34" s="10">
        <v>0.5</v>
      </c>
      <c r="E34" s="10">
        <v>3</v>
      </c>
      <c r="F34" s="10">
        <v>0.7</v>
      </c>
      <c r="G34" s="10">
        <v>0.6</v>
      </c>
      <c r="H34" s="10">
        <v>6.4</v>
      </c>
      <c r="I34" s="10">
        <v>1.9</v>
      </c>
      <c r="J34" s="10">
        <v>100</v>
      </c>
    </row>
    <row r="35" spans="1:10" x14ac:dyDescent="0.3">
      <c r="A35" s="6" t="s">
        <v>41</v>
      </c>
      <c r="B35" s="10">
        <v>80.900000000000006</v>
      </c>
      <c r="C35" s="10">
        <v>5.6</v>
      </c>
      <c r="D35" s="10">
        <v>0.4</v>
      </c>
      <c r="E35" s="10">
        <v>2.9</v>
      </c>
      <c r="F35" s="10">
        <v>0.8</v>
      </c>
      <c r="G35" s="10">
        <v>0.8</v>
      </c>
      <c r="H35" s="10">
        <v>5.7</v>
      </c>
      <c r="I35" s="10">
        <v>3</v>
      </c>
      <c r="J35" s="10">
        <v>100</v>
      </c>
    </row>
    <row r="36" spans="1:10" x14ac:dyDescent="0.3">
      <c r="A36" s="6" t="s">
        <v>42</v>
      </c>
      <c r="B36" s="10">
        <v>73.8</v>
      </c>
      <c r="C36" s="10">
        <v>17.2</v>
      </c>
      <c r="D36" s="10">
        <v>0.3</v>
      </c>
      <c r="E36" s="10">
        <v>2.2000000000000002</v>
      </c>
      <c r="F36" s="10">
        <v>0.4</v>
      </c>
      <c r="G36" s="10">
        <v>0.6</v>
      </c>
      <c r="H36" s="10">
        <v>3.7</v>
      </c>
      <c r="I36" s="10">
        <v>1.9</v>
      </c>
      <c r="J36" s="10">
        <v>100</v>
      </c>
    </row>
    <row r="37" spans="1:10" x14ac:dyDescent="0.3">
      <c r="A37" s="6" t="s">
        <v>43</v>
      </c>
      <c r="B37" s="10">
        <v>67.099999999999994</v>
      </c>
      <c r="C37" s="10">
        <v>16.899999999999999</v>
      </c>
      <c r="D37" s="10">
        <v>0.8</v>
      </c>
      <c r="E37" s="10">
        <v>4.5</v>
      </c>
      <c r="F37" s="10">
        <v>0.8</v>
      </c>
      <c r="G37" s="10">
        <v>0.8</v>
      </c>
      <c r="H37" s="10">
        <v>6.7</v>
      </c>
      <c r="I37" s="10">
        <v>2.4</v>
      </c>
      <c r="J37" s="10">
        <v>100</v>
      </c>
    </row>
    <row r="38" spans="1:10" x14ac:dyDescent="0.3">
      <c r="A38" s="5" t="s">
        <v>44</v>
      </c>
      <c r="B38" s="9">
        <v>70.3</v>
      </c>
      <c r="C38" s="9">
        <v>14.8</v>
      </c>
      <c r="D38" s="9">
        <v>0.8</v>
      </c>
      <c r="E38" s="9">
        <v>3.8</v>
      </c>
      <c r="F38" s="9">
        <v>1.1000000000000001</v>
      </c>
      <c r="G38" s="9">
        <v>1</v>
      </c>
      <c r="H38" s="9">
        <v>5.6</v>
      </c>
      <c r="I38" s="9">
        <v>2.7</v>
      </c>
      <c r="J38" s="9">
        <v>100</v>
      </c>
    </row>
    <row r="39" spans="1:10" x14ac:dyDescent="0.3">
      <c r="A39" s="6" t="s">
        <v>45</v>
      </c>
      <c r="B39" s="10">
        <v>70.2</v>
      </c>
      <c r="C39" s="10">
        <v>19.7</v>
      </c>
      <c r="D39" s="10">
        <v>0.5</v>
      </c>
      <c r="E39" s="10">
        <v>2.6</v>
      </c>
      <c r="F39" s="10">
        <v>0.6</v>
      </c>
      <c r="G39" s="10">
        <v>0.5</v>
      </c>
      <c r="H39" s="10">
        <v>3.3</v>
      </c>
      <c r="I39" s="10">
        <v>2.5</v>
      </c>
      <c r="J39" s="10">
        <v>100</v>
      </c>
    </row>
    <row r="40" spans="1:10" x14ac:dyDescent="0.3">
      <c r="A40" s="6" t="s">
        <v>46</v>
      </c>
      <c r="B40" s="10">
        <v>65.3</v>
      </c>
      <c r="C40" s="10">
        <v>10.6</v>
      </c>
      <c r="D40" s="10">
        <v>1.8</v>
      </c>
      <c r="E40" s="10">
        <v>5.6</v>
      </c>
      <c r="F40" s="10">
        <v>2.1</v>
      </c>
      <c r="G40" s="10">
        <v>1.8</v>
      </c>
      <c r="H40" s="10">
        <v>9.6999999999999993</v>
      </c>
      <c r="I40" s="10">
        <v>3.2</v>
      </c>
      <c r="J40" s="10">
        <v>100</v>
      </c>
    </row>
    <row r="41" spans="1:10" x14ac:dyDescent="0.3">
      <c r="A41" s="6" t="s">
        <v>47</v>
      </c>
      <c r="B41" s="10">
        <v>65</v>
      </c>
      <c r="C41" s="10">
        <v>22.6</v>
      </c>
      <c r="D41" s="10">
        <v>0.8</v>
      </c>
      <c r="E41" s="10">
        <v>3.3</v>
      </c>
      <c r="F41" s="10">
        <v>0.8</v>
      </c>
      <c r="G41" s="10">
        <v>0.8</v>
      </c>
      <c r="H41" s="10">
        <v>4.8</v>
      </c>
      <c r="I41" s="10">
        <v>2</v>
      </c>
      <c r="J41" s="10">
        <v>100</v>
      </c>
    </row>
    <row r="42" spans="1:10" x14ac:dyDescent="0.3">
      <c r="A42" s="6" t="s">
        <v>48</v>
      </c>
      <c r="B42" s="10">
        <v>72.599999999999994</v>
      </c>
      <c r="C42" s="10">
        <v>10.1</v>
      </c>
      <c r="D42" s="10">
        <v>0.8</v>
      </c>
      <c r="E42" s="10">
        <v>4.4000000000000004</v>
      </c>
      <c r="F42" s="10">
        <v>1.3</v>
      </c>
      <c r="G42" s="10">
        <v>1.2</v>
      </c>
      <c r="H42" s="10">
        <v>6.8</v>
      </c>
      <c r="I42" s="10">
        <v>2.8</v>
      </c>
      <c r="J42" s="10">
        <v>100</v>
      </c>
    </row>
    <row r="43" spans="1:10" x14ac:dyDescent="0.3">
      <c r="A43" s="6" t="s">
        <v>49</v>
      </c>
      <c r="B43" s="10">
        <v>77.5</v>
      </c>
      <c r="C43" s="10">
        <v>10.7</v>
      </c>
      <c r="D43" s="10">
        <v>0.4</v>
      </c>
      <c r="E43" s="10">
        <v>3.2</v>
      </c>
      <c r="F43" s="10">
        <v>0.7</v>
      </c>
      <c r="G43" s="10">
        <v>0.8</v>
      </c>
      <c r="H43" s="10">
        <v>3.8</v>
      </c>
      <c r="I43" s="10">
        <v>2.9</v>
      </c>
      <c r="J43" s="10">
        <v>100</v>
      </c>
    </row>
    <row r="44" spans="1:10" x14ac:dyDescent="0.3">
      <c r="A44" s="5" t="s">
        <v>50</v>
      </c>
      <c r="B44" s="9">
        <v>55.7</v>
      </c>
      <c r="C44" s="9">
        <v>33.9</v>
      </c>
      <c r="D44" s="9">
        <v>0.6</v>
      </c>
      <c r="E44" s="9">
        <v>2.9</v>
      </c>
      <c r="F44" s="9">
        <v>0.8</v>
      </c>
      <c r="G44" s="9">
        <v>0.6</v>
      </c>
      <c r="H44" s="9">
        <v>3.2</v>
      </c>
      <c r="I44" s="9">
        <v>2.2999999999999998</v>
      </c>
      <c r="J44" s="9">
        <v>100</v>
      </c>
    </row>
    <row r="45" spans="1:10" x14ac:dyDescent="0.3">
      <c r="A45" s="6" t="s">
        <v>51</v>
      </c>
      <c r="B45" s="10">
        <v>62.4</v>
      </c>
      <c r="C45" s="10">
        <v>30.5</v>
      </c>
      <c r="D45" s="10">
        <v>0.4</v>
      </c>
      <c r="E45" s="10">
        <v>1.9</v>
      </c>
      <c r="F45" s="10">
        <v>0.3</v>
      </c>
      <c r="G45" s="10">
        <v>0.3</v>
      </c>
      <c r="H45" s="10">
        <v>2.5</v>
      </c>
      <c r="I45" s="10">
        <v>1.7</v>
      </c>
      <c r="J45" s="10">
        <v>100</v>
      </c>
    </row>
    <row r="46" spans="1:10" x14ac:dyDescent="0.3">
      <c r="A46" s="6" t="s">
        <v>52</v>
      </c>
      <c r="B46" s="10">
        <v>65.2</v>
      </c>
      <c r="C46" s="10">
        <v>25.4</v>
      </c>
      <c r="D46" s="10">
        <v>0.5</v>
      </c>
      <c r="E46" s="10">
        <v>2.4</v>
      </c>
      <c r="F46" s="10">
        <v>1.1000000000000001</v>
      </c>
      <c r="G46" s="10">
        <v>0.4</v>
      </c>
      <c r="H46" s="10">
        <v>2.6</v>
      </c>
      <c r="I46" s="10">
        <v>2.5</v>
      </c>
      <c r="J46" s="10">
        <v>100</v>
      </c>
    </row>
    <row r="47" spans="1:10" x14ac:dyDescent="0.3">
      <c r="A47" s="6" t="s">
        <v>53</v>
      </c>
      <c r="B47" s="10">
        <v>70.099999999999994</v>
      </c>
      <c r="C47" s="10">
        <v>20</v>
      </c>
      <c r="D47" s="10">
        <v>0.4</v>
      </c>
      <c r="E47" s="10">
        <v>2.6</v>
      </c>
      <c r="F47" s="10">
        <v>1.6</v>
      </c>
      <c r="G47" s="10">
        <v>0.5</v>
      </c>
      <c r="H47" s="10">
        <v>2.2999999999999998</v>
      </c>
      <c r="I47" s="10">
        <v>2.4</v>
      </c>
      <c r="J47" s="10">
        <v>100</v>
      </c>
    </row>
    <row r="48" spans="1:10" x14ac:dyDescent="0.3">
      <c r="A48" s="6" t="s">
        <v>54</v>
      </c>
      <c r="B48" s="10">
        <v>53.8</v>
      </c>
      <c r="C48" s="10">
        <v>40.200000000000003</v>
      </c>
      <c r="D48" s="10">
        <v>0.3</v>
      </c>
      <c r="E48" s="10">
        <v>1.9</v>
      </c>
      <c r="F48" s="10">
        <v>0.3</v>
      </c>
      <c r="G48" s="10">
        <v>0.4</v>
      </c>
      <c r="H48" s="10">
        <v>1.4</v>
      </c>
      <c r="I48" s="10">
        <v>1.7</v>
      </c>
      <c r="J48" s="10">
        <v>100</v>
      </c>
    </row>
    <row r="49" spans="1:10" x14ac:dyDescent="0.3">
      <c r="A49" s="6" t="s">
        <v>55</v>
      </c>
      <c r="B49" s="10">
        <v>55</v>
      </c>
      <c r="C49" s="10">
        <v>33.5</v>
      </c>
      <c r="D49" s="10">
        <v>0.6</v>
      </c>
      <c r="E49" s="10">
        <v>3.2</v>
      </c>
      <c r="F49" s="10">
        <v>0.7</v>
      </c>
      <c r="G49" s="10">
        <v>1</v>
      </c>
      <c r="H49" s="10">
        <v>3.5</v>
      </c>
      <c r="I49" s="10">
        <v>2.5</v>
      </c>
      <c r="J49" s="10">
        <v>100</v>
      </c>
    </row>
    <row r="50" spans="1:10" x14ac:dyDescent="0.3">
      <c r="A50" s="6" t="s">
        <v>56</v>
      </c>
      <c r="B50" s="10">
        <v>56.3</v>
      </c>
      <c r="C50" s="10">
        <v>37.200000000000003</v>
      </c>
      <c r="D50" s="10">
        <v>0.3</v>
      </c>
      <c r="E50" s="10">
        <v>2.1</v>
      </c>
      <c r="F50" s="10">
        <v>0.2</v>
      </c>
      <c r="G50" s="10">
        <v>0.4</v>
      </c>
      <c r="H50" s="10">
        <v>1.4</v>
      </c>
      <c r="I50" s="10">
        <v>1.9</v>
      </c>
      <c r="J50" s="10">
        <v>100</v>
      </c>
    </row>
    <row r="51" spans="1:10" x14ac:dyDescent="0.3">
      <c r="A51" s="6" t="s">
        <v>57</v>
      </c>
      <c r="B51" s="10">
        <v>54</v>
      </c>
      <c r="C51" s="10">
        <v>30.7</v>
      </c>
      <c r="D51" s="10">
        <v>0.9</v>
      </c>
      <c r="E51" s="10">
        <v>4.2</v>
      </c>
      <c r="F51" s="10">
        <v>1</v>
      </c>
      <c r="G51" s="10">
        <v>0.8</v>
      </c>
      <c r="H51" s="10">
        <v>4.9000000000000004</v>
      </c>
      <c r="I51" s="10">
        <v>3.5</v>
      </c>
      <c r="J51" s="10">
        <v>100</v>
      </c>
    </row>
    <row r="52" spans="1:10" x14ac:dyDescent="0.3">
      <c r="A52" s="6" t="s">
        <v>58</v>
      </c>
      <c r="B52" s="10">
        <v>44.9</v>
      </c>
      <c r="C52" s="10">
        <v>38.700000000000003</v>
      </c>
      <c r="D52" s="10">
        <v>1</v>
      </c>
      <c r="E52" s="10">
        <v>4.7</v>
      </c>
      <c r="F52" s="10">
        <v>1.1000000000000001</v>
      </c>
      <c r="G52" s="10">
        <v>1.3</v>
      </c>
      <c r="H52" s="10">
        <v>5.5</v>
      </c>
      <c r="I52" s="10">
        <v>2.8</v>
      </c>
      <c r="J52" s="10">
        <v>100</v>
      </c>
    </row>
    <row r="53" spans="1:10" x14ac:dyDescent="0.3">
      <c r="A53" s="6" t="s">
        <v>59</v>
      </c>
      <c r="B53" s="10">
        <v>41.7</v>
      </c>
      <c r="C53" s="10">
        <v>41.6</v>
      </c>
      <c r="D53" s="10">
        <v>1</v>
      </c>
      <c r="E53" s="10">
        <v>4.7</v>
      </c>
      <c r="F53" s="10">
        <v>1.2</v>
      </c>
      <c r="G53" s="10">
        <v>1</v>
      </c>
      <c r="H53" s="10">
        <v>6.2</v>
      </c>
      <c r="I53" s="10">
        <v>2.7</v>
      </c>
      <c r="J53" s="10">
        <v>100</v>
      </c>
    </row>
    <row r="54" spans="1:10" x14ac:dyDescent="0.3">
      <c r="A54" s="6" t="s">
        <v>60</v>
      </c>
      <c r="B54" s="10">
        <v>40.799999999999997</v>
      </c>
      <c r="C54" s="10">
        <v>49.9</v>
      </c>
      <c r="D54" s="10">
        <v>0.4</v>
      </c>
      <c r="E54" s="10">
        <v>2.5</v>
      </c>
      <c r="F54" s="10">
        <v>0.5</v>
      </c>
      <c r="G54" s="10">
        <v>0.4</v>
      </c>
      <c r="H54" s="10">
        <v>3.8</v>
      </c>
      <c r="I54" s="10">
        <v>1.7</v>
      </c>
      <c r="J54" s="10">
        <v>100</v>
      </c>
    </row>
    <row r="55" spans="1:10" x14ac:dyDescent="0.3">
      <c r="A55" s="5" t="s">
        <v>61</v>
      </c>
      <c r="B55" s="9">
        <v>71.599999999999994</v>
      </c>
      <c r="C55" s="9">
        <v>12.1</v>
      </c>
      <c r="D55" s="9">
        <v>0.7</v>
      </c>
      <c r="E55" s="9">
        <v>3.7</v>
      </c>
      <c r="F55" s="9">
        <v>0.9</v>
      </c>
      <c r="G55" s="9">
        <v>0.9</v>
      </c>
      <c r="H55" s="9">
        <v>6</v>
      </c>
      <c r="I55" s="9">
        <v>4.2</v>
      </c>
      <c r="J55" s="9">
        <v>100</v>
      </c>
    </row>
    <row r="56" spans="1:10" x14ac:dyDescent="0.3">
      <c r="A56" s="6" t="s">
        <v>62</v>
      </c>
      <c r="B56" s="10">
        <v>66.400000000000006</v>
      </c>
      <c r="C56" s="10">
        <v>9.9</v>
      </c>
      <c r="D56" s="10">
        <v>1.1000000000000001</v>
      </c>
      <c r="E56" s="10">
        <v>4.2</v>
      </c>
      <c r="F56" s="10">
        <v>1.1000000000000001</v>
      </c>
      <c r="G56" s="10">
        <v>1.2</v>
      </c>
      <c r="H56" s="10">
        <v>8.1999999999999993</v>
      </c>
      <c r="I56" s="10">
        <v>8</v>
      </c>
      <c r="J56" s="10">
        <v>100</v>
      </c>
    </row>
    <row r="57" spans="1:10" x14ac:dyDescent="0.3">
      <c r="A57" s="6" t="s">
        <v>63</v>
      </c>
      <c r="B57" s="10">
        <v>70.3</v>
      </c>
      <c r="C57" s="10">
        <v>14.2</v>
      </c>
      <c r="D57" s="10">
        <v>0.6</v>
      </c>
      <c r="E57" s="10">
        <v>3.8</v>
      </c>
      <c r="F57" s="10">
        <v>1</v>
      </c>
      <c r="G57" s="10">
        <v>1</v>
      </c>
      <c r="H57" s="10">
        <v>5.6</v>
      </c>
      <c r="I57" s="10">
        <v>3.5</v>
      </c>
      <c r="J57" s="10">
        <v>100</v>
      </c>
    </row>
    <row r="58" spans="1:10" x14ac:dyDescent="0.3">
      <c r="A58" s="6" t="s">
        <v>64</v>
      </c>
      <c r="B58" s="10">
        <v>81.2</v>
      </c>
      <c r="C58" s="10">
        <v>8.5</v>
      </c>
      <c r="D58" s="10">
        <v>0.4</v>
      </c>
      <c r="E58" s="10">
        <v>3</v>
      </c>
      <c r="F58" s="10">
        <v>0.6</v>
      </c>
      <c r="G58" s="10">
        <v>0.6</v>
      </c>
      <c r="H58" s="10">
        <v>3.4</v>
      </c>
      <c r="I58" s="10">
        <v>2.2999999999999998</v>
      </c>
      <c r="J58" s="10">
        <v>100</v>
      </c>
    </row>
    <row r="59" spans="1:10" x14ac:dyDescent="0.3">
      <c r="A59" s="6" t="s">
        <v>65</v>
      </c>
      <c r="B59" s="10">
        <v>66.400000000000006</v>
      </c>
      <c r="C59" s="10">
        <v>20.3</v>
      </c>
      <c r="D59" s="10">
        <v>0.5</v>
      </c>
      <c r="E59" s="10">
        <v>3.3</v>
      </c>
      <c r="F59" s="10">
        <v>0.7</v>
      </c>
      <c r="G59" s="10">
        <v>0.8</v>
      </c>
      <c r="H59" s="10">
        <v>5.7</v>
      </c>
      <c r="I59" s="10">
        <v>2.2999999999999998</v>
      </c>
      <c r="J59" s="10">
        <v>100</v>
      </c>
    </row>
    <row r="60" spans="1:10" x14ac:dyDescent="0.3">
      <c r="A60" s="6" t="s">
        <v>66</v>
      </c>
      <c r="B60" s="10">
        <v>75.7</v>
      </c>
      <c r="C60" s="10">
        <v>7.2</v>
      </c>
      <c r="D60" s="10">
        <v>0.7</v>
      </c>
      <c r="E60" s="10">
        <v>3.9</v>
      </c>
      <c r="F60" s="10">
        <v>1</v>
      </c>
      <c r="G60" s="10">
        <v>0.9</v>
      </c>
      <c r="H60" s="10">
        <v>6.4</v>
      </c>
      <c r="I60" s="10">
        <v>4.0999999999999996</v>
      </c>
      <c r="J60" s="10">
        <v>100</v>
      </c>
    </row>
    <row r="61" spans="1:10" x14ac:dyDescent="0.3">
      <c r="A61" s="5" t="s">
        <v>67</v>
      </c>
      <c r="B61" s="9">
        <v>67.2</v>
      </c>
      <c r="C61" s="9">
        <v>15.3</v>
      </c>
      <c r="D61" s="9">
        <v>0.5</v>
      </c>
      <c r="E61" s="9">
        <v>3.6</v>
      </c>
      <c r="F61" s="9">
        <v>1</v>
      </c>
      <c r="G61" s="9">
        <v>0.9</v>
      </c>
      <c r="H61" s="9">
        <v>7.1</v>
      </c>
      <c r="I61" s="9">
        <v>4.4000000000000004</v>
      </c>
      <c r="J61" s="9">
        <v>100</v>
      </c>
    </row>
    <row r="62" spans="1:10" x14ac:dyDescent="0.3">
      <c r="A62" s="6" t="s">
        <v>68</v>
      </c>
      <c r="B62" s="10">
        <v>69.7</v>
      </c>
      <c r="C62" s="10">
        <v>15.5</v>
      </c>
      <c r="D62" s="10">
        <v>0.4</v>
      </c>
      <c r="E62" s="10">
        <v>3.2</v>
      </c>
      <c r="F62" s="10">
        <v>0.7</v>
      </c>
      <c r="G62" s="10">
        <v>0.8</v>
      </c>
      <c r="H62" s="10">
        <v>6.5</v>
      </c>
      <c r="I62" s="10">
        <v>3.1</v>
      </c>
      <c r="J62" s="10">
        <v>100</v>
      </c>
    </row>
    <row r="63" spans="1:10" x14ac:dyDescent="0.3">
      <c r="A63" s="6" t="s">
        <v>69</v>
      </c>
      <c r="B63" s="10">
        <v>65</v>
      </c>
      <c r="C63" s="10">
        <v>14.3</v>
      </c>
      <c r="D63" s="10">
        <v>0.5</v>
      </c>
      <c r="E63" s="10">
        <v>3.8</v>
      </c>
      <c r="F63" s="10">
        <v>1</v>
      </c>
      <c r="G63" s="10">
        <v>1</v>
      </c>
      <c r="H63" s="10">
        <v>8.1</v>
      </c>
      <c r="I63" s="10">
        <v>6.4</v>
      </c>
      <c r="J63" s="10">
        <v>100</v>
      </c>
    </row>
    <row r="64" spans="1:10" x14ac:dyDescent="0.3">
      <c r="A64" s="6" t="s">
        <v>70</v>
      </c>
      <c r="B64" s="10">
        <v>72.7</v>
      </c>
      <c r="C64" s="10">
        <v>11.3</v>
      </c>
      <c r="D64" s="10">
        <v>0.5</v>
      </c>
      <c r="E64" s="10">
        <v>4</v>
      </c>
      <c r="F64" s="10">
        <v>1</v>
      </c>
      <c r="G64" s="10">
        <v>1.1000000000000001</v>
      </c>
      <c r="H64" s="10">
        <v>6.4</v>
      </c>
      <c r="I64" s="10">
        <v>3</v>
      </c>
      <c r="J64" s="10">
        <v>100</v>
      </c>
    </row>
    <row r="65" spans="1:10" x14ac:dyDescent="0.3">
      <c r="A65" s="6" t="s">
        <v>71</v>
      </c>
      <c r="B65" s="10">
        <v>61.5</v>
      </c>
      <c r="C65" s="10">
        <v>20.100000000000001</v>
      </c>
      <c r="D65" s="10">
        <v>0.5</v>
      </c>
      <c r="E65" s="10">
        <v>3.6</v>
      </c>
      <c r="F65" s="10">
        <v>1.2</v>
      </c>
      <c r="G65" s="10">
        <v>0.8</v>
      </c>
      <c r="H65" s="10">
        <v>7.2</v>
      </c>
      <c r="I65" s="10">
        <v>5.2</v>
      </c>
      <c r="J65" s="10">
        <v>100</v>
      </c>
    </row>
    <row r="66" spans="1:10" x14ac:dyDescent="0.3">
      <c r="A66" s="5" t="s">
        <v>72</v>
      </c>
      <c r="B66" s="9">
        <v>52.4</v>
      </c>
      <c r="C66" s="9">
        <v>34.200000000000003</v>
      </c>
      <c r="D66" s="9">
        <v>0.4</v>
      </c>
      <c r="E66" s="9">
        <v>2.9</v>
      </c>
      <c r="F66" s="9">
        <v>0.7</v>
      </c>
      <c r="G66" s="9">
        <v>0.6</v>
      </c>
      <c r="H66" s="9">
        <v>4.9000000000000004</v>
      </c>
      <c r="I66" s="9">
        <v>3.9</v>
      </c>
      <c r="J66" s="9">
        <v>100</v>
      </c>
    </row>
    <row r="67" spans="1:10" x14ac:dyDescent="0.3">
      <c r="A67" s="6" t="s">
        <v>73</v>
      </c>
      <c r="B67" s="10">
        <v>65.099999999999994</v>
      </c>
      <c r="C67" s="10">
        <v>22.4</v>
      </c>
      <c r="D67" s="10">
        <v>0.4</v>
      </c>
      <c r="E67" s="10">
        <v>3.1</v>
      </c>
      <c r="F67" s="10">
        <v>0.6</v>
      </c>
      <c r="G67" s="10">
        <v>0.5</v>
      </c>
      <c r="H67" s="10">
        <v>5.4</v>
      </c>
      <c r="I67" s="10">
        <v>2.4</v>
      </c>
      <c r="J67" s="10">
        <v>100</v>
      </c>
    </row>
    <row r="68" spans="1:10" x14ac:dyDescent="0.3">
      <c r="A68" s="6" t="s">
        <v>74</v>
      </c>
      <c r="B68" s="10">
        <v>66.900000000000006</v>
      </c>
      <c r="C68" s="10">
        <v>16.600000000000001</v>
      </c>
      <c r="D68" s="10">
        <v>0.6</v>
      </c>
      <c r="E68" s="10">
        <v>3.8</v>
      </c>
      <c r="F68" s="10">
        <v>0.7</v>
      </c>
      <c r="G68" s="10">
        <v>0.7</v>
      </c>
      <c r="H68" s="10">
        <v>6.1</v>
      </c>
      <c r="I68" s="10">
        <v>4.5</v>
      </c>
      <c r="J68" s="10">
        <v>100</v>
      </c>
    </row>
    <row r="69" spans="1:10" x14ac:dyDescent="0.3">
      <c r="A69" s="6" t="s">
        <v>75</v>
      </c>
      <c r="B69" s="10">
        <v>44</v>
      </c>
      <c r="C69" s="10">
        <v>45.1</v>
      </c>
      <c r="D69" s="10">
        <v>0.3</v>
      </c>
      <c r="E69" s="10">
        <v>2.6</v>
      </c>
      <c r="F69" s="10">
        <v>0.4</v>
      </c>
      <c r="G69" s="10">
        <v>0.2</v>
      </c>
      <c r="H69" s="10">
        <v>4</v>
      </c>
      <c r="I69" s="10">
        <v>3.4</v>
      </c>
      <c r="J69" s="10">
        <v>100</v>
      </c>
    </row>
    <row r="70" spans="1:10" x14ac:dyDescent="0.3">
      <c r="A70" s="6" t="s">
        <v>76</v>
      </c>
      <c r="B70" s="10">
        <v>62.4</v>
      </c>
      <c r="C70" s="10">
        <v>28.6</v>
      </c>
      <c r="D70" s="10">
        <v>0.1</v>
      </c>
      <c r="E70" s="10">
        <v>2.8</v>
      </c>
      <c r="F70" s="10">
        <v>0.4</v>
      </c>
      <c r="G70" s="10">
        <v>0.3</v>
      </c>
      <c r="H70" s="10">
        <v>2.6</v>
      </c>
      <c r="I70" s="10">
        <v>2.9</v>
      </c>
      <c r="J70" s="10">
        <v>100</v>
      </c>
    </row>
    <row r="71" spans="1:10" x14ac:dyDescent="0.3">
      <c r="A71" s="6" t="s">
        <v>77</v>
      </c>
      <c r="B71" s="10">
        <v>40.6</v>
      </c>
      <c r="C71" s="10">
        <v>46.4</v>
      </c>
      <c r="D71" s="10">
        <v>0.3</v>
      </c>
      <c r="E71" s="10">
        <v>2.8</v>
      </c>
      <c r="F71" s="10">
        <v>0.5</v>
      </c>
      <c r="G71" s="10">
        <v>0.5</v>
      </c>
      <c r="H71" s="10">
        <v>5.3</v>
      </c>
      <c r="I71" s="10">
        <v>3.5</v>
      </c>
      <c r="J71" s="10">
        <v>100</v>
      </c>
    </row>
    <row r="72" spans="1:10" x14ac:dyDescent="0.3">
      <c r="A72" s="6" t="s">
        <v>78</v>
      </c>
      <c r="B72" s="10">
        <v>29.2</v>
      </c>
      <c r="C72" s="10">
        <v>50.8</v>
      </c>
      <c r="D72" s="10">
        <v>0.7</v>
      </c>
      <c r="E72" s="10">
        <v>3.6</v>
      </c>
      <c r="F72" s="10">
        <v>1.6</v>
      </c>
      <c r="G72" s="10">
        <v>0.8</v>
      </c>
      <c r="H72" s="10">
        <v>6.9</v>
      </c>
      <c r="I72" s="10">
        <v>6.5</v>
      </c>
      <c r="J72" s="10">
        <v>100</v>
      </c>
    </row>
    <row r="73" spans="1:10" x14ac:dyDescent="0.3">
      <c r="A73" s="6" t="s">
        <v>79</v>
      </c>
      <c r="B73" s="10">
        <v>25.5</v>
      </c>
      <c r="C73" s="10">
        <v>63.1</v>
      </c>
      <c r="D73" s="10">
        <v>0.4</v>
      </c>
      <c r="E73" s="10">
        <v>2.2999999999999998</v>
      </c>
      <c r="F73" s="10">
        <v>1</v>
      </c>
      <c r="G73" s="10">
        <v>0.5</v>
      </c>
      <c r="H73" s="10">
        <v>3.6</v>
      </c>
      <c r="I73" s="10">
        <v>3.5</v>
      </c>
      <c r="J73" s="10">
        <v>100</v>
      </c>
    </row>
    <row r="74" spans="1:10" x14ac:dyDescent="0.3">
      <c r="A74" s="6" t="s">
        <v>80</v>
      </c>
      <c r="B74" s="10">
        <v>58.3</v>
      </c>
      <c r="C74" s="10">
        <v>26.5</v>
      </c>
      <c r="D74" s="10">
        <v>0.3</v>
      </c>
      <c r="E74" s="10">
        <v>3</v>
      </c>
      <c r="F74" s="10">
        <v>0.6</v>
      </c>
      <c r="G74" s="10">
        <v>0.5</v>
      </c>
      <c r="H74" s="10">
        <v>6</v>
      </c>
      <c r="I74" s="10">
        <v>4.8</v>
      </c>
      <c r="J74" s="10">
        <v>100</v>
      </c>
    </row>
    <row r="75" spans="1:10" x14ac:dyDescent="0.3">
      <c r="A75" s="6" t="s">
        <v>81</v>
      </c>
      <c r="B75" s="10">
        <v>59.9</v>
      </c>
      <c r="C75" s="10">
        <v>27</v>
      </c>
      <c r="D75" s="10">
        <v>0.3</v>
      </c>
      <c r="E75" s="10">
        <v>2.2000000000000002</v>
      </c>
      <c r="F75" s="10">
        <v>0.5</v>
      </c>
      <c r="G75" s="10">
        <v>0.6</v>
      </c>
      <c r="H75" s="10">
        <v>4.4000000000000004</v>
      </c>
      <c r="I75" s="10">
        <v>5.0999999999999996</v>
      </c>
      <c r="J75" s="10">
        <v>100</v>
      </c>
    </row>
    <row r="76" spans="1:10" x14ac:dyDescent="0.3">
      <c r="A76" s="6" t="s">
        <v>82</v>
      </c>
      <c r="B76" s="10">
        <v>79.599999999999994</v>
      </c>
      <c r="C76" s="10">
        <v>9.3000000000000007</v>
      </c>
      <c r="D76" s="10">
        <v>0.5</v>
      </c>
      <c r="E76" s="10">
        <v>3</v>
      </c>
      <c r="F76" s="10">
        <v>0.6</v>
      </c>
      <c r="G76" s="10">
        <v>0.7</v>
      </c>
      <c r="H76" s="10">
        <v>4.3</v>
      </c>
      <c r="I76" s="10">
        <v>2</v>
      </c>
      <c r="J76" s="10">
        <v>100</v>
      </c>
    </row>
    <row r="77" spans="1:10" x14ac:dyDescent="0.3">
      <c r="A77" s="6" t="s">
        <v>83</v>
      </c>
      <c r="B77" s="10">
        <v>70.400000000000006</v>
      </c>
      <c r="C77" s="10">
        <v>17.899999999999999</v>
      </c>
      <c r="D77" s="10">
        <v>0.3</v>
      </c>
      <c r="E77" s="10">
        <v>2.9</v>
      </c>
      <c r="F77" s="10">
        <v>0.6</v>
      </c>
      <c r="G77" s="10">
        <v>0.8</v>
      </c>
      <c r="H77" s="10">
        <v>4.5</v>
      </c>
      <c r="I77" s="10">
        <v>2.6</v>
      </c>
      <c r="J77" s="10">
        <v>100</v>
      </c>
    </row>
    <row r="78" spans="1:10" x14ac:dyDescent="0.3">
      <c r="A78" s="6" t="s">
        <v>84</v>
      </c>
      <c r="B78" s="10">
        <v>59</v>
      </c>
      <c r="C78" s="10">
        <v>27.9</v>
      </c>
      <c r="D78" s="10">
        <v>0.3</v>
      </c>
      <c r="E78" s="10">
        <v>3</v>
      </c>
      <c r="F78" s="10">
        <v>0.6</v>
      </c>
      <c r="G78" s="10">
        <v>0.6</v>
      </c>
      <c r="H78" s="10">
        <v>4.9000000000000004</v>
      </c>
      <c r="I78" s="10">
        <v>3.8</v>
      </c>
      <c r="J78" s="10">
        <v>100</v>
      </c>
    </row>
    <row r="79" spans="1:10" x14ac:dyDescent="0.3">
      <c r="A79" s="5" t="s">
        <v>85</v>
      </c>
      <c r="B79" s="9">
        <v>55.9</v>
      </c>
      <c r="C79" s="9">
        <v>29.7</v>
      </c>
      <c r="D79" s="9">
        <v>0.4</v>
      </c>
      <c r="E79" s="9">
        <v>2.7</v>
      </c>
      <c r="F79" s="9">
        <v>0.6</v>
      </c>
      <c r="G79" s="9">
        <v>0.6</v>
      </c>
      <c r="H79" s="9">
        <v>4.0999999999999996</v>
      </c>
      <c r="I79" s="9">
        <v>6</v>
      </c>
      <c r="J79" s="9">
        <v>100</v>
      </c>
    </row>
    <row r="80" spans="1:10" x14ac:dyDescent="0.3">
      <c r="A80" s="6" t="s">
        <v>86</v>
      </c>
      <c r="B80" s="10">
        <v>55.5</v>
      </c>
      <c r="C80" s="10">
        <v>37</v>
      </c>
      <c r="D80" s="10">
        <v>0.3</v>
      </c>
      <c r="E80" s="10">
        <v>1.6</v>
      </c>
      <c r="F80" s="10">
        <v>0.3</v>
      </c>
      <c r="G80" s="10">
        <v>0.2</v>
      </c>
      <c r="H80" s="10">
        <v>2.2999999999999998</v>
      </c>
      <c r="I80" s="10">
        <v>2.9</v>
      </c>
      <c r="J80" s="10">
        <v>100</v>
      </c>
    </row>
    <row r="81" spans="1:10" x14ac:dyDescent="0.3">
      <c r="A81" s="6" t="s">
        <v>87</v>
      </c>
      <c r="B81" s="10">
        <v>45.5</v>
      </c>
      <c r="C81" s="10">
        <v>34.9</v>
      </c>
      <c r="D81" s="10">
        <v>0.6</v>
      </c>
      <c r="E81" s="10">
        <v>2.6</v>
      </c>
      <c r="F81" s="10">
        <v>0.5</v>
      </c>
      <c r="G81" s="10">
        <v>0.7</v>
      </c>
      <c r="H81" s="10">
        <v>2.7</v>
      </c>
      <c r="I81" s="10">
        <v>12.6</v>
      </c>
      <c r="J81" s="10">
        <v>100</v>
      </c>
    </row>
    <row r="82" spans="1:10" x14ac:dyDescent="0.3">
      <c r="A82" s="6" t="s">
        <v>88</v>
      </c>
      <c r="B82" s="10">
        <v>64.5</v>
      </c>
      <c r="C82" s="10">
        <v>27</v>
      </c>
      <c r="D82" s="10">
        <v>0.2</v>
      </c>
      <c r="E82" s="10">
        <v>2.5</v>
      </c>
      <c r="F82" s="10">
        <v>0.5</v>
      </c>
      <c r="G82" s="10">
        <v>0.3</v>
      </c>
      <c r="H82" s="10">
        <v>2.1</v>
      </c>
      <c r="I82" s="10">
        <v>2.9</v>
      </c>
      <c r="J82" s="10">
        <v>100</v>
      </c>
    </row>
    <row r="83" spans="1:10" x14ac:dyDescent="0.3">
      <c r="A83" s="6" t="s">
        <v>89</v>
      </c>
      <c r="B83" s="10">
        <v>38.9</v>
      </c>
      <c r="C83" s="10">
        <v>41.3</v>
      </c>
      <c r="D83" s="10">
        <v>0.8</v>
      </c>
      <c r="E83" s="10">
        <v>3.6</v>
      </c>
      <c r="F83" s="10">
        <v>1</v>
      </c>
      <c r="G83" s="10">
        <v>0.8</v>
      </c>
      <c r="H83" s="10">
        <v>5.7</v>
      </c>
      <c r="I83" s="10">
        <v>7.9</v>
      </c>
      <c r="J83" s="10">
        <v>100</v>
      </c>
    </row>
    <row r="84" spans="1:10" x14ac:dyDescent="0.3">
      <c r="A84" s="6" t="s">
        <v>90</v>
      </c>
      <c r="B84" s="10">
        <v>60.7</v>
      </c>
      <c r="C84" s="10">
        <v>19.7</v>
      </c>
      <c r="D84" s="10">
        <v>0.7</v>
      </c>
      <c r="E84" s="10">
        <v>4.0999999999999996</v>
      </c>
      <c r="F84" s="10">
        <v>1.2</v>
      </c>
      <c r="G84" s="10">
        <v>1</v>
      </c>
      <c r="H84" s="10">
        <v>8.9</v>
      </c>
      <c r="I84" s="10">
        <v>3.7</v>
      </c>
      <c r="J84" s="10">
        <v>100</v>
      </c>
    </row>
    <row r="85" spans="1:10" x14ac:dyDescent="0.3">
      <c r="A85" s="6" t="s">
        <v>91</v>
      </c>
      <c r="B85" s="10">
        <v>76.2</v>
      </c>
      <c r="C85" s="10">
        <v>14.3</v>
      </c>
      <c r="D85" s="10">
        <v>0.1</v>
      </c>
      <c r="E85" s="10">
        <v>2</v>
      </c>
      <c r="F85" s="10">
        <v>0.3</v>
      </c>
      <c r="G85" s="10">
        <v>0.3</v>
      </c>
      <c r="H85" s="10">
        <v>4</v>
      </c>
      <c r="I85" s="10">
        <v>2.6</v>
      </c>
      <c r="J85" s="10">
        <v>100</v>
      </c>
    </row>
    <row r="86" spans="1:10" x14ac:dyDescent="0.3">
      <c r="A86" s="6" t="s">
        <v>92</v>
      </c>
      <c r="B86" s="10">
        <v>40.299999999999997</v>
      </c>
      <c r="C86" s="10">
        <v>36.299999999999997</v>
      </c>
      <c r="D86" s="10">
        <v>0.5</v>
      </c>
      <c r="E86" s="10">
        <v>3.8</v>
      </c>
      <c r="F86" s="10">
        <v>0.9</v>
      </c>
      <c r="G86" s="10">
        <v>1.1000000000000001</v>
      </c>
      <c r="H86" s="10">
        <v>5.2</v>
      </c>
      <c r="I86" s="10">
        <v>11.9</v>
      </c>
      <c r="J86" s="10">
        <v>100</v>
      </c>
    </row>
    <row r="87" spans="1:10" x14ac:dyDescent="0.3">
      <c r="A87" s="6" t="s">
        <v>93</v>
      </c>
      <c r="B87" s="10">
        <v>53</v>
      </c>
      <c r="C87" s="10">
        <v>35.9</v>
      </c>
      <c r="D87" s="10">
        <v>0.2</v>
      </c>
      <c r="E87" s="10">
        <v>2.9</v>
      </c>
      <c r="F87" s="10">
        <v>0.4</v>
      </c>
      <c r="G87" s="10">
        <v>0.3</v>
      </c>
      <c r="H87" s="10">
        <v>3.8</v>
      </c>
      <c r="I87" s="10">
        <v>3.5</v>
      </c>
      <c r="J87" s="10">
        <v>100</v>
      </c>
    </row>
    <row r="88" spans="1:10" x14ac:dyDescent="0.3">
      <c r="A88" s="6" t="s">
        <v>94</v>
      </c>
      <c r="B88" s="10">
        <v>61.6</v>
      </c>
      <c r="C88" s="10">
        <v>31.8</v>
      </c>
      <c r="D88" s="10">
        <v>0.1</v>
      </c>
      <c r="E88" s="10">
        <v>1.8</v>
      </c>
      <c r="F88" s="10">
        <v>0.1</v>
      </c>
      <c r="G88" s="10">
        <v>0.3</v>
      </c>
      <c r="H88" s="10">
        <v>0.9</v>
      </c>
      <c r="I88" s="10">
        <v>3.5</v>
      </c>
      <c r="J88" s="10">
        <v>100</v>
      </c>
    </row>
    <row r="89" spans="1:10" x14ac:dyDescent="0.3">
      <c r="A89" s="6" t="s">
        <v>95</v>
      </c>
      <c r="B89" s="10">
        <v>61.5</v>
      </c>
      <c r="C89" s="10">
        <v>27.1</v>
      </c>
      <c r="D89" s="10">
        <v>0.3</v>
      </c>
      <c r="E89" s="10">
        <v>1.6</v>
      </c>
      <c r="F89" s="10">
        <v>0.5</v>
      </c>
      <c r="G89" s="10">
        <v>0.4</v>
      </c>
      <c r="H89" s="10">
        <v>3.2</v>
      </c>
      <c r="I89" s="10">
        <v>5.5</v>
      </c>
      <c r="J89" s="10">
        <v>100</v>
      </c>
    </row>
    <row r="90" spans="1:10" x14ac:dyDescent="0.3">
      <c r="A90" s="6" t="s">
        <v>96</v>
      </c>
      <c r="B90" s="10">
        <v>44.4</v>
      </c>
      <c r="C90" s="10">
        <v>30.6</v>
      </c>
      <c r="D90" s="10">
        <v>0.4</v>
      </c>
      <c r="E90" s="10">
        <v>2.7</v>
      </c>
      <c r="F90" s="10">
        <v>1.1000000000000001</v>
      </c>
      <c r="G90" s="10">
        <v>1.1000000000000001</v>
      </c>
      <c r="H90" s="10">
        <v>3.4</v>
      </c>
      <c r="I90" s="10">
        <v>16.3</v>
      </c>
      <c r="J90" s="10">
        <v>100</v>
      </c>
    </row>
    <row r="91" spans="1:10" x14ac:dyDescent="0.3">
      <c r="A91" s="6" t="s">
        <v>97</v>
      </c>
      <c r="B91" s="10">
        <v>56.9</v>
      </c>
      <c r="C91" s="10">
        <v>30.6</v>
      </c>
      <c r="D91" s="10">
        <v>0.4</v>
      </c>
      <c r="E91" s="10">
        <v>2.9</v>
      </c>
      <c r="F91" s="10">
        <v>0.6</v>
      </c>
      <c r="G91" s="10">
        <v>0.6</v>
      </c>
      <c r="H91" s="10">
        <v>4.9000000000000004</v>
      </c>
      <c r="I91" s="10">
        <v>3.2</v>
      </c>
      <c r="J91" s="10">
        <v>100</v>
      </c>
    </row>
    <row r="92" spans="1:10" x14ac:dyDescent="0.3">
      <c r="A92" s="6" t="s">
        <v>98</v>
      </c>
      <c r="B92" s="10">
        <v>64.8</v>
      </c>
      <c r="C92" s="10">
        <v>20.6</v>
      </c>
      <c r="D92" s="10">
        <v>0.4</v>
      </c>
      <c r="E92" s="10">
        <v>2.8</v>
      </c>
      <c r="F92" s="10">
        <v>0.9</v>
      </c>
      <c r="G92" s="10">
        <v>0.7</v>
      </c>
      <c r="H92" s="10">
        <v>5.8</v>
      </c>
      <c r="I92" s="10">
        <v>4</v>
      </c>
      <c r="J92" s="10">
        <v>100</v>
      </c>
    </row>
    <row r="93" spans="1:10" ht="31.5" x14ac:dyDescent="0.3">
      <c r="A93" s="5" t="s">
        <v>99</v>
      </c>
      <c r="B93" s="9">
        <v>49</v>
      </c>
      <c r="C93" s="9">
        <v>34.200000000000003</v>
      </c>
      <c r="D93" s="9">
        <v>0.5</v>
      </c>
      <c r="E93" s="9">
        <v>2.8</v>
      </c>
      <c r="F93" s="9">
        <v>0.6</v>
      </c>
      <c r="G93" s="9">
        <v>0.6</v>
      </c>
      <c r="H93" s="9">
        <v>4.5</v>
      </c>
      <c r="I93" s="9">
        <v>7.8</v>
      </c>
      <c r="J93" s="9">
        <v>100</v>
      </c>
    </row>
    <row r="94" spans="1:10" x14ac:dyDescent="0.3">
      <c r="A94" s="6" t="s">
        <v>100</v>
      </c>
      <c r="B94" s="10">
        <v>48.7</v>
      </c>
      <c r="C94" s="10">
        <v>35.200000000000003</v>
      </c>
      <c r="D94" s="10">
        <v>0.8</v>
      </c>
      <c r="E94" s="10">
        <v>3.5</v>
      </c>
      <c r="F94" s="10">
        <v>0.8</v>
      </c>
      <c r="G94" s="10">
        <v>0.7</v>
      </c>
      <c r="H94" s="10">
        <v>5.4</v>
      </c>
      <c r="I94" s="10">
        <v>4.9000000000000004</v>
      </c>
      <c r="J94" s="10">
        <v>100</v>
      </c>
    </row>
    <row r="95" spans="1:10" x14ac:dyDescent="0.3">
      <c r="A95" s="6" t="s">
        <v>101</v>
      </c>
      <c r="B95" s="10">
        <v>71.900000000000006</v>
      </c>
      <c r="C95" s="10">
        <v>18.7</v>
      </c>
      <c r="D95" s="10">
        <v>0.3</v>
      </c>
      <c r="E95" s="10">
        <v>2</v>
      </c>
      <c r="F95" s="10">
        <v>0.4</v>
      </c>
      <c r="G95" s="10">
        <v>0.5</v>
      </c>
      <c r="H95" s="10">
        <v>3.5</v>
      </c>
      <c r="I95" s="10">
        <v>2.8</v>
      </c>
      <c r="J95" s="10">
        <v>100</v>
      </c>
    </row>
    <row r="96" spans="1:10" x14ac:dyDescent="0.3">
      <c r="A96" s="6" t="s">
        <v>102</v>
      </c>
      <c r="B96" s="10">
        <v>32.1</v>
      </c>
      <c r="C96" s="10">
        <v>51.1</v>
      </c>
      <c r="D96" s="10">
        <v>0.2</v>
      </c>
      <c r="E96" s="10">
        <v>2.5</v>
      </c>
      <c r="F96" s="10">
        <v>0.5</v>
      </c>
      <c r="G96" s="10">
        <v>0.5</v>
      </c>
      <c r="H96" s="10">
        <v>4</v>
      </c>
      <c r="I96" s="10">
        <v>9</v>
      </c>
      <c r="J96" s="10">
        <v>100</v>
      </c>
    </row>
    <row r="97" spans="1:10" x14ac:dyDescent="0.3">
      <c r="A97" s="6" t="s">
        <v>103</v>
      </c>
      <c r="B97" s="10">
        <v>65.5</v>
      </c>
      <c r="C97" s="10">
        <v>27</v>
      </c>
      <c r="D97" s="10">
        <v>0.2</v>
      </c>
      <c r="E97" s="10">
        <v>1.9</v>
      </c>
      <c r="F97" s="10">
        <v>0.2</v>
      </c>
      <c r="G97" s="10">
        <v>0.2</v>
      </c>
      <c r="H97" s="10">
        <v>1.6</v>
      </c>
      <c r="I97" s="10">
        <v>3.4</v>
      </c>
      <c r="J97" s="10">
        <v>100</v>
      </c>
    </row>
    <row r="98" spans="1:10" x14ac:dyDescent="0.3">
      <c r="A98" s="6" t="s">
        <v>104</v>
      </c>
      <c r="B98" s="10">
        <v>40.200000000000003</v>
      </c>
      <c r="C98" s="10">
        <v>45.3</v>
      </c>
      <c r="D98" s="10">
        <v>0.4</v>
      </c>
      <c r="E98" s="10">
        <v>2.8</v>
      </c>
      <c r="F98" s="10">
        <v>0.6</v>
      </c>
      <c r="G98" s="10">
        <v>0.5</v>
      </c>
      <c r="H98" s="10">
        <v>4</v>
      </c>
      <c r="I98" s="10">
        <v>6</v>
      </c>
      <c r="J98" s="10">
        <v>100</v>
      </c>
    </row>
    <row r="99" spans="1:10" x14ac:dyDescent="0.3">
      <c r="A99" s="6" t="s">
        <v>105</v>
      </c>
      <c r="B99" s="10">
        <v>43.1</v>
      </c>
      <c r="C99" s="10">
        <v>35.6</v>
      </c>
      <c r="D99" s="10">
        <v>0.7</v>
      </c>
      <c r="E99" s="10">
        <v>3</v>
      </c>
      <c r="F99" s="10">
        <v>0.9</v>
      </c>
      <c r="G99" s="10">
        <v>0.8</v>
      </c>
      <c r="H99" s="10">
        <v>5.7</v>
      </c>
      <c r="I99" s="10">
        <v>10.199999999999999</v>
      </c>
      <c r="J99" s="10">
        <v>100</v>
      </c>
    </row>
    <row r="100" spans="1:10" x14ac:dyDescent="0.3">
      <c r="A100" s="6" t="s">
        <v>106</v>
      </c>
      <c r="B100" s="10">
        <v>55.3</v>
      </c>
      <c r="C100" s="10">
        <v>28.6</v>
      </c>
      <c r="D100" s="10">
        <v>0.7</v>
      </c>
      <c r="E100" s="10">
        <v>3.7</v>
      </c>
      <c r="F100" s="10">
        <v>0.8</v>
      </c>
      <c r="G100" s="10">
        <v>0.8</v>
      </c>
      <c r="H100" s="10">
        <v>6.2</v>
      </c>
      <c r="I100" s="10">
        <v>3.8</v>
      </c>
      <c r="J100" s="10">
        <v>100</v>
      </c>
    </row>
    <row r="101" spans="1:10" x14ac:dyDescent="0.3">
      <c r="A101" s="6" t="s">
        <v>107</v>
      </c>
      <c r="B101" s="10">
        <v>52.8</v>
      </c>
      <c r="C101" s="10">
        <v>38.6</v>
      </c>
      <c r="D101" s="10">
        <v>0.4</v>
      </c>
      <c r="E101" s="10">
        <v>2.1</v>
      </c>
      <c r="F101" s="10">
        <v>0.3</v>
      </c>
      <c r="G101" s="10">
        <v>0.3</v>
      </c>
      <c r="H101" s="10">
        <v>3</v>
      </c>
      <c r="I101" s="10">
        <v>2.5</v>
      </c>
      <c r="J101" s="10">
        <v>100</v>
      </c>
    </row>
    <row r="102" spans="1:10" x14ac:dyDescent="0.3">
      <c r="A102" s="6" t="s">
        <v>108</v>
      </c>
      <c r="B102" s="10">
        <v>55.7</v>
      </c>
      <c r="C102" s="10">
        <v>33.200000000000003</v>
      </c>
      <c r="D102" s="10">
        <v>0.4</v>
      </c>
      <c r="E102" s="10">
        <v>2.5</v>
      </c>
      <c r="F102" s="10">
        <v>0.6</v>
      </c>
      <c r="G102" s="10">
        <v>0.5</v>
      </c>
      <c r="H102" s="10">
        <v>4</v>
      </c>
      <c r="I102" s="10">
        <v>3.1</v>
      </c>
      <c r="J102" s="10">
        <v>100</v>
      </c>
    </row>
    <row r="103" spans="1:10" x14ac:dyDescent="0.3">
      <c r="A103" s="6" t="s">
        <v>109</v>
      </c>
      <c r="B103" s="10">
        <v>48.9</v>
      </c>
      <c r="C103" s="10">
        <v>24.3</v>
      </c>
      <c r="D103" s="10">
        <v>1.6</v>
      </c>
      <c r="E103" s="10">
        <v>5.9</v>
      </c>
      <c r="F103" s="10">
        <v>1.9</v>
      </c>
      <c r="G103" s="10">
        <v>1.7</v>
      </c>
      <c r="H103" s="10">
        <v>11.2</v>
      </c>
      <c r="I103" s="10">
        <v>4.5</v>
      </c>
      <c r="J103" s="10">
        <v>100</v>
      </c>
    </row>
    <row r="104" spans="1:10" x14ac:dyDescent="0.3">
      <c r="A104" s="6" t="s">
        <v>110</v>
      </c>
      <c r="B104" s="10">
        <v>33.4</v>
      </c>
      <c r="C104" s="10">
        <v>32.5</v>
      </c>
      <c r="D104" s="10">
        <v>0.3</v>
      </c>
      <c r="E104" s="10">
        <v>2.1</v>
      </c>
      <c r="F104" s="10">
        <v>0.5</v>
      </c>
      <c r="G104" s="10">
        <v>0.7</v>
      </c>
      <c r="H104" s="10">
        <v>2.7</v>
      </c>
      <c r="I104" s="10">
        <v>27.8</v>
      </c>
      <c r="J104" s="10">
        <v>100</v>
      </c>
    </row>
    <row r="105" spans="1:10" x14ac:dyDescent="0.3">
      <c r="A105" s="6" t="s">
        <v>111</v>
      </c>
      <c r="B105" s="10">
        <v>34.1</v>
      </c>
      <c r="C105" s="10">
        <v>39.6</v>
      </c>
      <c r="D105" s="10">
        <v>0.5</v>
      </c>
      <c r="E105" s="10">
        <v>2.9</v>
      </c>
      <c r="F105" s="10">
        <v>0.7</v>
      </c>
      <c r="G105" s="10">
        <v>0.8</v>
      </c>
      <c r="H105" s="10">
        <v>6.3</v>
      </c>
      <c r="I105" s="10">
        <v>15.2</v>
      </c>
      <c r="J105" s="10">
        <v>100</v>
      </c>
    </row>
    <row r="106" spans="1:10" ht="31.5" x14ac:dyDescent="0.3">
      <c r="A106" s="5" t="s">
        <v>112</v>
      </c>
      <c r="B106" s="9">
        <v>37.200000000000003</v>
      </c>
      <c r="C106" s="9">
        <v>38.200000000000003</v>
      </c>
      <c r="D106" s="9">
        <v>0.6</v>
      </c>
      <c r="E106" s="9">
        <v>2.6</v>
      </c>
      <c r="F106" s="9">
        <v>0.8</v>
      </c>
      <c r="G106" s="9">
        <v>0.6</v>
      </c>
      <c r="H106" s="9">
        <v>5.2</v>
      </c>
      <c r="I106" s="9">
        <v>14.8</v>
      </c>
      <c r="J106" s="9">
        <v>100</v>
      </c>
    </row>
    <row r="107" spans="1:10" ht="31.5" x14ac:dyDescent="0.3">
      <c r="A107" s="6" t="s">
        <v>113</v>
      </c>
      <c r="B107" s="10">
        <v>44</v>
      </c>
      <c r="C107" s="10">
        <v>39.9</v>
      </c>
      <c r="D107" s="10">
        <v>0.2</v>
      </c>
      <c r="E107" s="10">
        <v>1.4</v>
      </c>
      <c r="F107" s="10">
        <v>0.2</v>
      </c>
      <c r="G107" s="10">
        <v>0.1</v>
      </c>
      <c r="H107" s="10">
        <v>1.5</v>
      </c>
      <c r="I107" s="10">
        <v>12.8</v>
      </c>
      <c r="J107" s="10">
        <v>100</v>
      </c>
    </row>
    <row r="108" spans="1:10" x14ac:dyDescent="0.3">
      <c r="A108" s="6" t="s">
        <v>114</v>
      </c>
      <c r="B108" s="10">
        <v>48</v>
      </c>
      <c r="C108" s="10">
        <v>28.7</v>
      </c>
      <c r="D108" s="10">
        <v>0.1</v>
      </c>
      <c r="E108" s="10">
        <v>1.2</v>
      </c>
      <c r="F108" s="10">
        <v>0.2</v>
      </c>
      <c r="G108" s="10">
        <v>0.2</v>
      </c>
      <c r="H108" s="10">
        <v>1.4</v>
      </c>
      <c r="I108" s="10">
        <v>20</v>
      </c>
      <c r="J108" s="10">
        <v>100</v>
      </c>
    </row>
    <row r="109" spans="1:10" x14ac:dyDescent="0.3">
      <c r="A109" s="6" t="s">
        <v>115</v>
      </c>
      <c r="B109" s="10">
        <v>21.8</v>
      </c>
      <c r="C109" s="10">
        <v>50.3</v>
      </c>
      <c r="D109" s="10">
        <v>0.1</v>
      </c>
      <c r="E109" s="10">
        <v>2.2999999999999998</v>
      </c>
      <c r="F109" s="10">
        <v>0.7</v>
      </c>
      <c r="G109" s="10">
        <v>0.5</v>
      </c>
      <c r="H109" s="10">
        <v>6.5</v>
      </c>
      <c r="I109" s="10">
        <v>17.7</v>
      </c>
      <c r="J109" s="10">
        <v>100</v>
      </c>
    </row>
    <row r="110" spans="1:10" x14ac:dyDescent="0.3">
      <c r="A110" s="6" t="s">
        <v>116</v>
      </c>
      <c r="B110" s="10">
        <v>36.799999999999997</v>
      </c>
      <c r="C110" s="10">
        <v>21.1</v>
      </c>
      <c r="D110" s="10">
        <v>2.5</v>
      </c>
      <c r="E110" s="10">
        <v>5.5</v>
      </c>
      <c r="F110" s="10">
        <v>2</v>
      </c>
      <c r="G110" s="10">
        <v>1.2</v>
      </c>
      <c r="H110" s="10">
        <v>9.1999999999999993</v>
      </c>
      <c r="I110" s="10">
        <v>21.8</v>
      </c>
      <c r="J110" s="10">
        <v>100</v>
      </c>
    </row>
    <row r="111" spans="1:10" x14ac:dyDescent="0.3">
      <c r="A111" s="6" t="s">
        <v>117</v>
      </c>
      <c r="B111" s="10">
        <v>25.2</v>
      </c>
      <c r="C111" s="10">
        <v>54.8</v>
      </c>
      <c r="D111" s="10">
        <v>0.3</v>
      </c>
      <c r="E111" s="10">
        <v>2.9</v>
      </c>
      <c r="F111" s="10">
        <v>1</v>
      </c>
      <c r="G111" s="10">
        <v>0.7</v>
      </c>
      <c r="H111" s="10">
        <v>7.4</v>
      </c>
      <c r="I111" s="10">
        <v>7.7</v>
      </c>
      <c r="J111" s="10">
        <v>100</v>
      </c>
    </row>
    <row r="112" spans="1:10" x14ac:dyDescent="0.3">
      <c r="A112" s="6" t="s">
        <v>118</v>
      </c>
      <c r="B112" s="10">
        <v>45.7</v>
      </c>
      <c r="C112" s="10">
        <v>32.1</v>
      </c>
      <c r="D112" s="10">
        <v>0.7</v>
      </c>
      <c r="E112" s="10">
        <v>3.4</v>
      </c>
      <c r="F112" s="10">
        <v>0.9</v>
      </c>
      <c r="G112" s="10">
        <v>0.8</v>
      </c>
      <c r="H112" s="10">
        <v>7.5</v>
      </c>
      <c r="I112" s="10">
        <v>8.9</v>
      </c>
      <c r="J112" s="10">
        <v>100</v>
      </c>
    </row>
    <row r="113" spans="1:10" x14ac:dyDescent="0.3">
      <c r="A113" s="5" t="s">
        <v>119</v>
      </c>
      <c r="B113" s="9">
        <v>39.4</v>
      </c>
      <c r="C113" s="9">
        <v>45</v>
      </c>
      <c r="D113" s="9">
        <v>0.2</v>
      </c>
      <c r="E113" s="9">
        <v>1.1000000000000001</v>
      </c>
      <c r="F113" s="9">
        <v>0.4</v>
      </c>
      <c r="G113" s="9">
        <v>0.2</v>
      </c>
      <c r="H113" s="9">
        <v>2.1</v>
      </c>
      <c r="I113" s="9">
        <v>11.8</v>
      </c>
      <c r="J113" s="9">
        <v>100</v>
      </c>
    </row>
    <row r="114" spans="1:10" x14ac:dyDescent="0.3">
      <c r="A114" s="6" t="s">
        <v>120</v>
      </c>
      <c r="B114" s="10">
        <v>33.200000000000003</v>
      </c>
      <c r="C114" s="10">
        <v>52.2</v>
      </c>
      <c r="D114" s="10">
        <v>0.2</v>
      </c>
      <c r="E114" s="10">
        <v>1</v>
      </c>
      <c r="F114" s="10">
        <v>0.4</v>
      </c>
      <c r="G114" s="10">
        <v>0.1</v>
      </c>
      <c r="H114" s="10">
        <v>2.4</v>
      </c>
      <c r="I114" s="10">
        <v>10.6</v>
      </c>
      <c r="J114" s="10">
        <v>100</v>
      </c>
    </row>
    <row r="115" spans="1:10" x14ac:dyDescent="0.3">
      <c r="A115" s="6" t="s">
        <v>121</v>
      </c>
      <c r="B115" s="10">
        <v>44.7</v>
      </c>
      <c r="C115" s="10">
        <v>38.799999999999997</v>
      </c>
      <c r="D115" s="10">
        <v>0.2</v>
      </c>
      <c r="E115" s="10">
        <v>1.1000000000000001</v>
      </c>
      <c r="F115" s="10">
        <v>0.3</v>
      </c>
      <c r="G115" s="10">
        <v>0.2</v>
      </c>
      <c r="H115" s="10">
        <v>1.8</v>
      </c>
      <c r="I115" s="10">
        <v>12.8</v>
      </c>
      <c r="J115" s="10">
        <v>100</v>
      </c>
    </row>
    <row r="116" spans="1:10" ht="31.5" x14ac:dyDescent="0.3">
      <c r="A116" s="5" t="s">
        <v>122</v>
      </c>
      <c r="B116" s="9">
        <v>1.9</v>
      </c>
      <c r="C116" s="9">
        <v>0</v>
      </c>
      <c r="D116" s="9">
        <v>0.1</v>
      </c>
      <c r="E116" s="9">
        <v>0.3</v>
      </c>
      <c r="F116" s="9">
        <v>0.1</v>
      </c>
      <c r="G116" s="9">
        <v>0.1</v>
      </c>
      <c r="H116" s="9">
        <v>0.6</v>
      </c>
      <c r="I116" s="9">
        <v>96.9</v>
      </c>
      <c r="J116" s="9">
        <v>100</v>
      </c>
    </row>
    <row r="117" spans="1:10" x14ac:dyDescent="0.3">
      <c r="A117" s="6" t="s">
        <v>123</v>
      </c>
      <c r="B117" s="10">
        <v>27.3</v>
      </c>
      <c r="C117" s="10">
        <v>0.1</v>
      </c>
      <c r="D117" s="10">
        <v>0.4</v>
      </c>
      <c r="E117" s="10">
        <v>2.8</v>
      </c>
      <c r="F117" s="10">
        <v>1.2</v>
      </c>
      <c r="G117" s="10">
        <v>0.9</v>
      </c>
      <c r="H117" s="10">
        <v>10.5</v>
      </c>
      <c r="I117" s="10">
        <v>56.9</v>
      </c>
      <c r="J117" s="10">
        <v>100</v>
      </c>
    </row>
    <row r="118" spans="1:10" x14ac:dyDescent="0.3">
      <c r="A118" s="6" t="s">
        <v>124</v>
      </c>
      <c r="B118" s="10">
        <v>26.6</v>
      </c>
      <c r="C118" s="10">
        <v>0.5</v>
      </c>
      <c r="D118" s="10">
        <v>0.5</v>
      </c>
      <c r="E118" s="10">
        <v>3.3</v>
      </c>
      <c r="F118" s="10">
        <v>1.7</v>
      </c>
      <c r="G118" s="10">
        <v>0.8</v>
      </c>
      <c r="H118" s="10">
        <v>10.9</v>
      </c>
      <c r="I118" s="10">
        <v>55.8</v>
      </c>
      <c r="J118" s="10">
        <v>100</v>
      </c>
    </row>
    <row r="119" spans="1:10" x14ac:dyDescent="0.3">
      <c r="A119" s="6" t="s">
        <v>125</v>
      </c>
      <c r="B119" s="10">
        <v>0.5</v>
      </c>
      <c r="C119" s="10">
        <v>0</v>
      </c>
      <c r="D119" s="10">
        <v>0.1</v>
      </c>
      <c r="E119" s="10">
        <v>0.1</v>
      </c>
      <c r="F119" s="10">
        <v>0</v>
      </c>
      <c r="G119" s="10">
        <v>0</v>
      </c>
      <c r="H119" s="10">
        <v>0.1</v>
      </c>
      <c r="I119" s="10">
        <v>99.3</v>
      </c>
      <c r="J119" s="10">
        <v>100</v>
      </c>
    </row>
    <row r="120" spans="1:10" x14ac:dyDescent="0.3">
      <c r="A120" s="6" t="s">
        <v>126</v>
      </c>
      <c r="B120" s="10">
        <v>19.3</v>
      </c>
      <c r="C120" s="10">
        <v>0.1</v>
      </c>
      <c r="D120" s="10">
        <v>0.4</v>
      </c>
      <c r="E120" s="10">
        <v>2.8</v>
      </c>
      <c r="F120" s="10">
        <v>1.3</v>
      </c>
      <c r="G120" s="10">
        <v>2.8</v>
      </c>
      <c r="H120" s="10">
        <v>6.7</v>
      </c>
      <c r="I120" s="10">
        <v>66.7</v>
      </c>
      <c r="J120" s="10">
        <v>100</v>
      </c>
    </row>
    <row r="121" spans="1:10" x14ac:dyDescent="0.3">
      <c r="A121" s="6" t="s">
        <v>127</v>
      </c>
      <c r="B121" s="10">
        <v>20.9</v>
      </c>
      <c r="C121" s="10">
        <v>0</v>
      </c>
      <c r="D121" s="10">
        <v>0.3</v>
      </c>
      <c r="E121" s="10">
        <v>2</v>
      </c>
      <c r="F121" s="10">
        <v>0.9</v>
      </c>
      <c r="G121" s="10">
        <v>0.6</v>
      </c>
      <c r="H121" s="10">
        <v>4.8</v>
      </c>
      <c r="I121" s="10">
        <v>70.5</v>
      </c>
      <c r="J121" s="10">
        <v>100</v>
      </c>
    </row>
    <row r="122" spans="1:10" x14ac:dyDescent="0.3">
      <c r="A122" s="16" t="s">
        <v>128</v>
      </c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x14ac:dyDescent="0.3">
      <c r="A123" s="17" t="s">
        <v>129</v>
      </c>
      <c r="B123" s="13"/>
      <c r="C123" s="13"/>
      <c r="D123" s="13"/>
      <c r="E123" s="13"/>
      <c r="F123" s="13"/>
      <c r="G123" s="13"/>
      <c r="H123" s="13"/>
      <c r="I123" s="13"/>
      <c r="J123" s="13"/>
    </row>
  </sheetData>
  <mergeCells count="5">
    <mergeCell ref="L1:N2"/>
    <mergeCell ref="A1:J1"/>
    <mergeCell ref="A3:J3"/>
    <mergeCell ref="A122:J122"/>
    <mergeCell ref="A123:J123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4"/>
  <sheetViews>
    <sheetView workbookViewId="0">
      <selection sqref="A1:J1"/>
    </sheetView>
  </sheetViews>
  <sheetFormatPr baseColWidth="10" defaultRowHeight="15.75" x14ac:dyDescent="0.3"/>
  <cols>
    <col min="1" max="1" width="22.75" customWidth="1"/>
    <col min="2" max="2" width="10.375" customWidth="1"/>
    <col min="3" max="3" width="9.625" customWidth="1"/>
    <col min="4" max="4" width="8" customWidth="1"/>
    <col min="5" max="5" width="8.75" customWidth="1"/>
    <col min="6" max="6" width="8.875" customWidth="1"/>
    <col min="7" max="7" width="7.75" customWidth="1"/>
    <col min="8" max="8" width="9.25" customWidth="1"/>
    <col min="9" max="9" width="8.625" customWidth="1"/>
    <col min="10" max="10" width="9.375" customWidth="1"/>
  </cols>
  <sheetData>
    <row r="1" spans="1:14" ht="15" customHeight="1" x14ac:dyDescent="0.3">
      <c r="A1" s="14" t="s">
        <v>155</v>
      </c>
      <c r="B1" s="13"/>
      <c r="C1" s="13"/>
      <c r="D1" s="13"/>
      <c r="E1" s="13"/>
      <c r="F1" s="13"/>
      <c r="G1" s="13"/>
      <c r="H1" s="13"/>
      <c r="I1" s="13"/>
      <c r="J1" s="13"/>
      <c r="L1" s="12" t="str">
        <f>HYPERLINK("#'sommaire'!A1", "Retour sommaire")</f>
        <v>Retour sommaire</v>
      </c>
      <c r="M1" s="13"/>
      <c r="N1" s="13"/>
    </row>
    <row r="2" spans="1:14" x14ac:dyDescent="0.3">
      <c r="L2" s="13"/>
      <c r="M2" s="13"/>
      <c r="N2" s="13"/>
    </row>
    <row r="3" spans="1:14" x14ac:dyDescent="0.3">
      <c r="A3" s="15" t="s">
        <v>5</v>
      </c>
      <c r="B3" s="13"/>
      <c r="C3" s="13"/>
      <c r="D3" s="13"/>
      <c r="E3" s="13"/>
      <c r="F3" s="13"/>
      <c r="G3" s="13"/>
      <c r="H3" s="13"/>
      <c r="I3" s="13"/>
      <c r="J3" s="13"/>
    </row>
    <row r="4" spans="1:14" ht="63" x14ac:dyDescent="0.3">
      <c r="A4" s="4" t="s">
        <v>156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152</v>
      </c>
      <c r="H4" s="4" t="s">
        <v>153</v>
      </c>
      <c r="I4" s="4" t="s">
        <v>154</v>
      </c>
      <c r="J4" s="4" t="s">
        <v>10</v>
      </c>
    </row>
    <row r="5" spans="1:14" x14ac:dyDescent="0.3">
      <c r="A5" s="5" t="s">
        <v>7</v>
      </c>
      <c r="B5" s="7">
        <v>427033</v>
      </c>
      <c r="C5" s="7">
        <v>6344</v>
      </c>
      <c r="D5" s="7">
        <v>219067</v>
      </c>
      <c r="E5" s="7">
        <v>1593349</v>
      </c>
      <c r="F5" s="7">
        <v>372676</v>
      </c>
      <c r="G5" s="7">
        <v>274498</v>
      </c>
      <c r="H5" s="7">
        <v>2388131</v>
      </c>
      <c r="I5" s="7">
        <v>50418</v>
      </c>
      <c r="J5" s="7">
        <v>5331516</v>
      </c>
    </row>
    <row r="6" spans="1:14" x14ac:dyDescent="0.3">
      <c r="A6" s="6" t="s">
        <v>130</v>
      </c>
      <c r="B6" s="8">
        <v>113405</v>
      </c>
      <c r="C6" s="8">
        <v>325</v>
      </c>
      <c r="D6" s="8">
        <v>83416</v>
      </c>
      <c r="E6" s="8">
        <v>6515</v>
      </c>
      <c r="F6" s="8">
        <v>80776</v>
      </c>
      <c r="G6" s="8">
        <v>12020</v>
      </c>
      <c r="H6" s="8">
        <v>551114</v>
      </c>
      <c r="I6" s="8">
        <v>7008</v>
      </c>
      <c r="J6" s="8">
        <v>854579</v>
      </c>
    </row>
    <row r="7" spans="1:14" x14ac:dyDescent="0.3">
      <c r="A7" s="6" t="s">
        <v>131</v>
      </c>
      <c r="B7" s="8">
        <v>103597</v>
      </c>
      <c r="C7" s="8">
        <v>392</v>
      </c>
      <c r="D7" s="8">
        <v>39285</v>
      </c>
      <c r="E7" s="8">
        <v>858091</v>
      </c>
      <c r="F7" s="8">
        <v>124539</v>
      </c>
      <c r="G7" s="8">
        <v>43315</v>
      </c>
      <c r="H7" s="8">
        <v>251542</v>
      </c>
      <c r="I7" s="8">
        <v>8160</v>
      </c>
      <c r="J7" s="8">
        <v>1428921</v>
      </c>
    </row>
    <row r="8" spans="1:14" x14ac:dyDescent="0.3">
      <c r="A8" s="6" t="s">
        <v>132</v>
      </c>
      <c r="B8" s="8">
        <v>207371</v>
      </c>
      <c r="C8" s="8">
        <v>5627</v>
      </c>
      <c r="D8" s="8">
        <v>53338</v>
      </c>
      <c r="E8" s="8">
        <v>437127</v>
      </c>
      <c r="F8" s="8">
        <v>44328</v>
      </c>
      <c r="G8" s="8">
        <v>36563</v>
      </c>
      <c r="H8" s="8">
        <v>158778</v>
      </c>
      <c r="I8" s="8">
        <v>35250</v>
      </c>
      <c r="J8" s="8">
        <v>978382</v>
      </c>
    </row>
    <row r="9" spans="1:14" x14ac:dyDescent="0.3">
      <c r="A9" s="6" t="s">
        <v>133</v>
      </c>
      <c r="B9" s="8">
        <v>2660</v>
      </c>
      <c r="C9" s="8" t="s">
        <v>157</v>
      </c>
      <c r="D9" s="8">
        <v>43030</v>
      </c>
      <c r="E9" s="8">
        <v>291616</v>
      </c>
      <c r="F9" s="8">
        <v>123033</v>
      </c>
      <c r="G9" s="8">
        <v>182600</v>
      </c>
      <c r="H9" s="8">
        <v>1426697</v>
      </c>
      <c r="I9" s="8" t="s">
        <v>157</v>
      </c>
      <c r="J9" s="8">
        <v>2069636</v>
      </c>
    </row>
    <row r="10" spans="1:14" x14ac:dyDescent="0.3">
      <c r="A10" s="5" t="s">
        <v>8</v>
      </c>
      <c r="B10" s="7">
        <v>27722518</v>
      </c>
      <c r="C10" s="7">
        <v>462</v>
      </c>
      <c r="D10" s="7">
        <v>19</v>
      </c>
      <c r="E10" s="7">
        <v>149</v>
      </c>
      <c r="F10" s="7">
        <v>675</v>
      </c>
      <c r="G10" s="7">
        <v>11982</v>
      </c>
      <c r="H10" s="7">
        <v>83357</v>
      </c>
      <c r="I10" s="7">
        <v>18444</v>
      </c>
      <c r="J10" s="7">
        <v>27837606</v>
      </c>
    </row>
    <row r="11" spans="1:14" ht="31.5" x14ac:dyDescent="0.3">
      <c r="A11" s="6" t="s">
        <v>134</v>
      </c>
      <c r="B11" s="8">
        <v>14203377</v>
      </c>
      <c r="C11" s="8" t="s">
        <v>157</v>
      </c>
      <c r="D11" s="8">
        <v>19</v>
      </c>
      <c r="E11" s="8" t="s">
        <v>157</v>
      </c>
      <c r="F11" s="8">
        <v>563</v>
      </c>
      <c r="G11" s="8">
        <v>7291</v>
      </c>
      <c r="H11" s="8">
        <v>50322</v>
      </c>
      <c r="I11" s="8">
        <v>1952</v>
      </c>
      <c r="J11" s="8">
        <v>14263524</v>
      </c>
    </row>
    <row r="12" spans="1:14" x14ac:dyDescent="0.3">
      <c r="A12" s="6" t="s">
        <v>135</v>
      </c>
      <c r="B12" s="8">
        <v>1259606</v>
      </c>
      <c r="C12" s="8">
        <v>462</v>
      </c>
      <c r="D12" s="8" t="s">
        <v>157</v>
      </c>
      <c r="E12" s="8" t="s">
        <v>157</v>
      </c>
      <c r="F12" s="8" t="s">
        <v>157</v>
      </c>
      <c r="G12" s="8">
        <v>4651</v>
      </c>
      <c r="H12" s="8">
        <v>32991</v>
      </c>
      <c r="I12" s="8">
        <v>5870</v>
      </c>
      <c r="J12" s="8">
        <v>1303580</v>
      </c>
    </row>
    <row r="13" spans="1:14" x14ac:dyDescent="0.3">
      <c r="A13" s="6" t="s">
        <v>136</v>
      </c>
      <c r="B13" s="8">
        <v>2590975</v>
      </c>
      <c r="C13" s="8" t="s">
        <v>157</v>
      </c>
      <c r="D13" s="8" t="s">
        <v>157</v>
      </c>
      <c r="E13" s="8" t="s">
        <v>157</v>
      </c>
      <c r="F13" s="8" t="s">
        <v>157</v>
      </c>
      <c r="G13" s="8" t="s">
        <v>157</v>
      </c>
      <c r="H13" s="8" t="s">
        <v>157</v>
      </c>
      <c r="I13" s="8">
        <v>80</v>
      </c>
      <c r="J13" s="8">
        <v>2591055</v>
      </c>
    </row>
    <row r="14" spans="1:14" x14ac:dyDescent="0.3">
      <c r="A14" s="6" t="s">
        <v>137</v>
      </c>
      <c r="B14" s="8">
        <v>323003</v>
      </c>
      <c r="C14" s="8" t="s">
        <v>157</v>
      </c>
      <c r="D14" s="8" t="s">
        <v>157</v>
      </c>
      <c r="E14" s="8" t="s">
        <v>157</v>
      </c>
      <c r="F14" s="8">
        <v>49</v>
      </c>
      <c r="G14" s="8">
        <v>40</v>
      </c>
      <c r="H14" s="8" t="s">
        <v>157</v>
      </c>
      <c r="I14" s="8">
        <v>1764</v>
      </c>
      <c r="J14" s="8">
        <v>324856</v>
      </c>
    </row>
    <row r="15" spans="1:14" x14ac:dyDescent="0.3">
      <c r="A15" s="6" t="s">
        <v>138</v>
      </c>
      <c r="B15" s="8">
        <v>9179294</v>
      </c>
      <c r="C15" s="8" t="s">
        <v>157</v>
      </c>
      <c r="D15" s="8" t="s">
        <v>157</v>
      </c>
      <c r="E15" s="8">
        <v>149</v>
      </c>
      <c r="F15" s="8">
        <v>64</v>
      </c>
      <c r="G15" s="8" t="s">
        <v>157</v>
      </c>
      <c r="H15" s="8">
        <v>45</v>
      </c>
      <c r="I15" s="8">
        <v>8779</v>
      </c>
      <c r="J15" s="8">
        <v>9188331</v>
      </c>
    </row>
    <row r="16" spans="1:14" x14ac:dyDescent="0.3">
      <c r="A16" s="6" t="s">
        <v>139</v>
      </c>
      <c r="B16" s="8">
        <v>166264</v>
      </c>
      <c r="C16" s="8" t="s">
        <v>157</v>
      </c>
      <c r="D16" s="8" t="s">
        <v>157</v>
      </c>
      <c r="E16" s="8" t="s">
        <v>157</v>
      </c>
      <c r="F16" s="8" t="s">
        <v>157</v>
      </c>
      <c r="G16" s="8" t="s">
        <v>157</v>
      </c>
      <c r="H16" s="8" t="s">
        <v>157</v>
      </c>
      <c r="I16" s="8" t="s">
        <v>157</v>
      </c>
      <c r="J16" s="8">
        <v>166264</v>
      </c>
    </row>
    <row r="17" spans="1:10" x14ac:dyDescent="0.3">
      <c r="A17" s="5" t="s">
        <v>9</v>
      </c>
      <c r="B17" s="7">
        <v>3053673</v>
      </c>
      <c r="C17" s="7">
        <v>15779865</v>
      </c>
      <c r="D17" s="7">
        <v>60375</v>
      </c>
      <c r="E17" s="7">
        <v>85762</v>
      </c>
      <c r="F17" s="7">
        <v>46560</v>
      </c>
      <c r="G17" s="7">
        <v>106974</v>
      </c>
      <c r="H17" s="7">
        <v>182502</v>
      </c>
      <c r="I17" s="7">
        <v>11359111</v>
      </c>
      <c r="J17" s="7">
        <v>30674822</v>
      </c>
    </row>
    <row r="18" spans="1:10" x14ac:dyDescent="0.3">
      <c r="A18" s="6" t="s">
        <v>140</v>
      </c>
      <c r="B18" s="8">
        <v>1585749</v>
      </c>
      <c r="C18" s="8">
        <v>15622263</v>
      </c>
      <c r="D18" s="8">
        <v>4358</v>
      </c>
      <c r="E18" s="8">
        <v>6634</v>
      </c>
      <c r="F18" s="8">
        <v>11474</v>
      </c>
      <c r="G18" s="8">
        <v>23452</v>
      </c>
      <c r="H18" s="8">
        <v>33242</v>
      </c>
      <c r="I18" s="8">
        <v>8146290</v>
      </c>
      <c r="J18" s="8">
        <v>25433462</v>
      </c>
    </row>
    <row r="19" spans="1:10" x14ac:dyDescent="0.3">
      <c r="A19" s="6" t="s">
        <v>141</v>
      </c>
      <c r="B19" s="8">
        <v>798875</v>
      </c>
      <c r="C19" s="8">
        <v>148214</v>
      </c>
      <c r="D19" s="8">
        <v>6409</v>
      </c>
      <c r="E19" s="8">
        <v>48965</v>
      </c>
      <c r="F19" s="8">
        <v>16796</v>
      </c>
      <c r="G19" s="8">
        <v>45295</v>
      </c>
      <c r="H19" s="8">
        <v>138741</v>
      </c>
      <c r="I19" s="8">
        <v>193326</v>
      </c>
      <c r="J19" s="8">
        <v>1396621</v>
      </c>
    </row>
    <row r="20" spans="1:10" ht="31.5" x14ac:dyDescent="0.3">
      <c r="A20" s="6" t="s">
        <v>142</v>
      </c>
      <c r="B20" s="8">
        <v>587490</v>
      </c>
      <c r="C20" s="8">
        <v>9060</v>
      </c>
      <c r="D20" s="8">
        <v>15943</v>
      </c>
      <c r="E20" s="8">
        <v>13354</v>
      </c>
      <c r="F20" s="8">
        <v>14119</v>
      </c>
      <c r="G20" s="8">
        <v>6804</v>
      </c>
      <c r="H20" s="8">
        <v>7700</v>
      </c>
      <c r="I20" s="8">
        <v>991349</v>
      </c>
      <c r="J20" s="8">
        <v>1645819</v>
      </c>
    </row>
    <row r="21" spans="1:10" x14ac:dyDescent="0.3">
      <c r="A21" s="6" t="s">
        <v>143</v>
      </c>
      <c r="B21" s="8">
        <v>64374</v>
      </c>
      <c r="C21" s="8">
        <v>141</v>
      </c>
      <c r="D21" s="8">
        <v>3210</v>
      </c>
      <c r="E21" s="8">
        <v>515</v>
      </c>
      <c r="F21" s="8">
        <v>350</v>
      </c>
      <c r="G21" s="8">
        <v>14435</v>
      </c>
      <c r="H21" s="8">
        <v>423</v>
      </c>
      <c r="I21" s="8">
        <v>448928</v>
      </c>
      <c r="J21" s="8">
        <v>532376</v>
      </c>
    </row>
    <row r="22" spans="1:10" x14ac:dyDescent="0.3">
      <c r="A22" s="6" t="s">
        <v>144</v>
      </c>
      <c r="B22" s="8">
        <v>17184</v>
      </c>
      <c r="C22" s="8">
        <v>187</v>
      </c>
      <c r="D22" s="8">
        <v>30456</v>
      </c>
      <c r="E22" s="8">
        <v>16295</v>
      </c>
      <c r="F22" s="8">
        <v>3821</v>
      </c>
      <c r="G22" s="8">
        <v>16989</v>
      </c>
      <c r="H22" s="8">
        <v>2396</v>
      </c>
      <c r="I22" s="8">
        <v>1579217</v>
      </c>
      <c r="J22" s="8">
        <v>1666545</v>
      </c>
    </row>
    <row r="23" spans="1:10" x14ac:dyDescent="0.3">
      <c r="A23" s="16" t="s">
        <v>128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">
      <c r="A24" s="17" t="s">
        <v>129</v>
      </c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5">
    <mergeCell ref="L1:N2"/>
    <mergeCell ref="A1:J1"/>
    <mergeCell ref="A3:J3"/>
    <mergeCell ref="A23:J23"/>
    <mergeCell ref="A24:J24"/>
  </mergeCells>
  <pageMargins left="0.6" right="0.79" top="0.79" bottom="1.06" header="0.3" footer="0.3"/>
  <pageSetup paperSize="9" fitToWidth="0" fitToHeight="0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24"/>
  <sheetViews>
    <sheetView workbookViewId="0">
      <selection activeCell="L11" sqref="L11"/>
    </sheetView>
  </sheetViews>
  <sheetFormatPr baseColWidth="10" defaultRowHeight="15.75" x14ac:dyDescent="0.3"/>
  <cols>
    <col min="1" max="1" width="22.75" customWidth="1"/>
    <col min="2" max="2" width="10.25" customWidth="1"/>
    <col min="3" max="3" width="9.625" customWidth="1"/>
    <col min="4" max="4" width="8" customWidth="1"/>
    <col min="5" max="5" width="8.75" customWidth="1"/>
    <col min="6" max="6" width="8.875" customWidth="1"/>
    <col min="7" max="7" width="7.75" customWidth="1"/>
    <col min="8" max="8" width="9.25" customWidth="1"/>
    <col min="9" max="9" width="8.625" customWidth="1"/>
    <col min="10" max="10" width="9.375" customWidth="1"/>
  </cols>
  <sheetData>
    <row r="1" spans="1:14" ht="15" customHeight="1" x14ac:dyDescent="0.3">
      <c r="A1" s="14" t="s">
        <v>164</v>
      </c>
      <c r="B1" s="13"/>
      <c r="C1" s="13"/>
      <c r="D1" s="13"/>
      <c r="E1" s="13"/>
      <c r="F1" s="13"/>
      <c r="G1" s="13"/>
      <c r="H1" s="13"/>
      <c r="I1" s="13"/>
      <c r="J1" s="13"/>
      <c r="L1" s="12" t="str">
        <f>HYPERLINK("#'sommaire'!A1", "Retour sommaire")</f>
        <v>Retour sommaire</v>
      </c>
      <c r="M1" s="13"/>
      <c r="N1" s="13"/>
    </row>
    <row r="2" spans="1:14" x14ac:dyDescent="0.3">
      <c r="L2" s="13"/>
      <c r="M2" s="13"/>
      <c r="N2" s="13"/>
    </row>
    <row r="3" spans="1:14" x14ac:dyDescent="0.3">
      <c r="A3" s="15" t="s">
        <v>158</v>
      </c>
      <c r="B3" s="13"/>
      <c r="C3" s="13"/>
      <c r="D3" s="13"/>
      <c r="E3" s="13"/>
      <c r="F3" s="13"/>
      <c r="G3" s="13"/>
      <c r="H3" s="13"/>
      <c r="I3" s="13"/>
      <c r="J3" s="13"/>
    </row>
    <row r="4" spans="1:14" ht="78.75" x14ac:dyDescent="0.3">
      <c r="A4" s="4" t="s">
        <v>156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152</v>
      </c>
      <c r="H4" s="4" t="s">
        <v>153</v>
      </c>
      <c r="I4" s="4" t="s">
        <v>154</v>
      </c>
      <c r="J4" s="4" t="s">
        <v>10</v>
      </c>
    </row>
    <row r="5" spans="1:14" x14ac:dyDescent="0.3">
      <c r="A5" s="5" t="s">
        <v>7</v>
      </c>
      <c r="B5" s="9">
        <v>8</v>
      </c>
      <c r="C5" s="9">
        <v>0.1</v>
      </c>
      <c r="D5" s="9">
        <v>4.0999999999999996</v>
      </c>
      <c r="E5" s="9">
        <v>29.9</v>
      </c>
      <c r="F5" s="9">
        <v>7</v>
      </c>
      <c r="G5" s="9">
        <v>5.0999999999999996</v>
      </c>
      <c r="H5" s="9">
        <v>44.8</v>
      </c>
      <c r="I5" s="9">
        <v>0.9</v>
      </c>
      <c r="J5" s="9">
        <v>100</v>
      </c>
    </row>
    <row r="6" spans="1:14" x14ac:dyDescent="0.3">
      <c r="A6" s="6" t="s">
        <v>130</v>
      </c>
      <c r="B6" s="10">
        <v>13.3</v>
      </c>
      <c r="C6" s="10">
        <v>0</v>
      </c>
      <c r="D6" s="10">
        <v>9.8000000000000007</v>
      </c>
      <c r="E6" s="10">
        <v>0.8</v>
      </c>
      <c r="F6" s="10">
        <v>9.5</v>
      </c>
      <c r="G6" s="10">
        <v>1.4</v>
      </c>
      <c r="H6" s="10">
        <v>64.5</v>
      </c>
      <c r="I6" s="10">
        <v>0.8</v>
      </c>
      <c r="J6" s="10">
        <v>100</v>
      </c>
    </row>
    <row r="7" spans="1:14" x14ac:dyDescent="0.3">
      <c r="A7" s="6" t="s">
        <v>131</v>
      </c>
      <c r="B7" s="10">
        <v>7.3</v>
      </c>
      <c r="C7" s="10">
        <v>0</v>
      </c>
      <c r="D7" s="10">
        <v>2.7</v>
      </c>
      <c r="E7" s="10">
        <v>60.1</v>
      </c>
      <c r="F7" s="10">
        <v>8.6999999999999993</v>
      </c>
      <c r="G7" s="10">
        <v>3</v>
      </c>
      <c r="H7" s="10">
        <v>17.600000000000001</v>
      </c>
      <c r="I7" s="10">
        <v>0.6</v>
      </c>
      <c r="J7" s="10">
        <v>100</v>
      </c>
    </row>
    <row r="8" spans="1:14" x14ac:dyDescent="0.3">
      <c r="A8" s="6" t="s">
        <v>132</v>
      </c>
      <c r="B8" s="10">
        <v>21.2</v>
      </c>
      <c r="C8" s="10">
        <v>0.6</v>
      </c>
      <c r="D8" s="10">
        <v>5.5</v>
      </c>
      <c r="E8" s="10">
        <v>44.7</v>
      </c>
      <c r="F8" s="10">
        <v>4.5</v>
      </c>
      <c r="G8" s="10">
        <v>3.7</v>
      </c>
      <c r="H8" s="10">
        <v>16.2</v>
      </c>
      <c r="I8" s="10">
        <v>3.6</v>
      </c>
      <c r="J8" s="10">
        <v>100</v>
      </c>
    </row>
    <row r="9" spans="1:14" x14ac:dyDescent="0.3">
      <c r="A9" s="6" t="s">
        <v>133</v>
      </c>
      <c r="B9" s="10">
        <v>0.1</v>
      </c>
      <c r="C9" s="10" t="s">
        <v>157</v>
      </c>
      <c r="D9" s="10">
        <v>2.1</v>
      </c>
      <c r="E9" s="10">
        <v>14.1</v>
      </c>
      <c r="F9" s="10">
        <v>5.9</v>
      </c>
      <c r="G9" s="10">
        <v>8.8000000000000007</v>
      </c>
      <c r="H9" s="10">
        <v>68.900000000000006</v>
      </c>
      <c r="I9" s="10" t="s">
        <v>157</v>
      </c>
      <c r="J9" s="10">
        <v>100</v>
      </c>
    </row>
    <row r="10" spans="1:14" x14ac:dyDescent="0.3">
      <c r="A10" s="5" t="s">
        <v>8</v>
      </c>
      <c r="B10" s="9">
        <v>99.6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0.3</v>
      </c>
      <c r="I10" s="9">
        <v>0.1</v>
      </c>
      <c r="J10" s="9">
        <v>100</v>
      </c>
    </row>
    <row r="11" spans="1:14" ht="31.5" x14ac:dyDescent="0.3">
      <c r="A11" s="6" t="s">
        <v>134</v>
      </c>
      <c r="B11" s="10">
        <v>99.6</v>
      </c>
      <c r="C11" s="10" t="s">
        <v>157</v>
      </c>
      <c r="D11" s="10">
        <v>0</v>
      </c>
      <c r="E11" s="10" t="s">
        <v>157</v>
      </c>
      <c r="F11" s="10">
        <v>0</v>
      </c>
      <c r="G11" s="10">
        <v>0.1</v>
      </c>
      <c r="H11" s="10">
        <v>0.4</v>
      </c>
      <c r="I11" s="10">
        <v>0</v>
      </c>
      <c r="J11" s="10">
        <v>100</v>
      </c>
    </row>
    <row r="12" spans="1:14" x14ac:dyDescent="0.3">
      <c r="A12" s="6" t="s">
        <v>135</v>
      </c>
      <c r="B12" s="10">
        <v>96.6</v>
      </c>
      <c r="C12" s="10">
        <v>0</v>
      </c>
      <c r="D12" s="10" t="s">
        <v>157</v>
      </c>
      <c r="E12" s="10" t="s">
        <v>157</v>
      </c>
      <c r="F12" s="10" t="s">
        <v>157</v>
      </c>
      <c r="G12" s="10">
        <v>0.4</v>
      </c>
      <c r="H12" s="10">
        <v>2.5</v>
      </c>
      <c r="I12" s="10">
        <v>0.5</v>
      </c>
      <c r="J12" s="10">
        <v>100</v>
      </c>
    </row>
    <row r="13" spans="1:14" x14ac:dyDescent="0.3">
      <c r="A13" s="6" t="s">
        <v>136</v>
      </c>
      <c r="B13" s="10">
        <v>100</v>
      </c>
      <c r="C13" s="10" t="s">
        <v>157</v>
      </c>
      <c r="D13" s="10" t="s">
        <v>157</v>
      </c>
      <c r="E13" s="10" t="s">
        <v>157</v>
      </c>
      <c r="F13" s="10" t="s">
        <v>157</v>
      </c>
      <c r="G13" s="10" t="s">
        <v>157</v>
      </c>
      <c r="H13" s="10" t="s">
        <v>157</v>
      </c>
      <c r="I13" s="10">
        <v>0</v>
      </c>
      <c r="J13" s="10">
        <v>100</v>
      </c>
    </row>
    <row r="14" spans="1:14" x14ac:dyDescent="0.3">
      <c r="A14" s="6" t="s">
        <v>137</v>
      </c>
      <c r="B14" s="10">
        <v>99.4</v>
      </c>
      <c r="C14" s="10" t="s">
        <v>157</v>
      </c>
      <c r="D14" s="10" t="s">
        <v>157</v>
      </c>
      <c r="E14" s="10" t="s">
        <v>157</v>
      </c>
      <c r="F14" s="10">
        <v>0</v>
      </c>
      <c r="G14" s="10">
        <v>0</v>
      </c>
      <c r="H14" s="10" t="s">
        <v>157</v>
      </c>
      <c r="I14" s="10">
        <v>0.5</v>
      </c>
      <c r="J14" s="10">
        <v>100</v>
      </c>
    </row>
    <row r="15" spans="1:14" x14ac:dyDescent="0.3">
      <c r="A15" s="6" t="s">
        <v>138</v>
      </c>
      <c r="B15" s="10">
        <v>99.9</v>
      </c>
      <c r="C15" s="10" t="s">
        <v>157</v>
      </c>
      <c r="D15" s="10" t="s">
        <v>157</v>
      </c>
      <c r="E15" s="10">
        <v>0</v>
      </c>
      <c r="F15" s="10">
        <v>0</v>
      </c>
      <c r="G15" s="10" t="s">
        <v>157</v>
      </c>
      <c r="H15" s="10">
        <v>0</v>
      </c>
      <c r="I15" s="10">
        <v>0.1</v>
      </c>
      <c r="J15" s="10">
        <v>100</v>
      </c>
    </row>
    <row r="16" spans="1:14" x14ac:dyDescent="0.3">
      <c r="A16" s="6" t="s">
        <v>139</v>
      </c>
      <c r="B16" s="10">
        <v>100</v>
      </c>
      <c r="C16" s="10" t="s">
        <v>157</v>
      </c>
      <c r="D16" s="10" t="s">
        <v>157</v>
      </c>
      <c r="E16" s="10" t="s">
        <v>157</v>
      </c>
      <c r="F16" s="10" t="s">
        <v>157</v>
      </c>
      <c r="G16" s="10" t="s">
        <v>157</v>
      </c>
      <c r="H16" s="10" t="s">
        <v>157</v>
      </c>
      <c r="I16" s="10" t="s">
        <v>157</v>
      </c>
      <c r="J16" s="10">
        <v>100</v>
      </c>
    </row>
    <row r="17" spans="1:10" x14ac:dyDescent="0.3">
      <c r="A17" s="5" t="s">
        <v>9</v>
      </c>
      <c r="B17" s="9">
        <v>10</v>
      </c>
      <c r="C17" s="9">
        <v>51.4</v>
      </c>
      <c r="D17" s="9">
        <v>0.2</v>
      </c>
      <c r="E17" s="9">
        <v>0.3</v>
      </c>
      <c r="F17" s="9">
        <v>0.2</v>
      </c>
      <c r="G17" s="9">
        <v>0.3</v>
      </c>
      <c r="H17" s="9">
        <v>0.6</v>
      </c>
      <c r="I17" s="9">
        <v>37</v>
      </c>
      <c r="J17" s="9">
        <v>100</v>
      </c>
    </row>
    <row r="18" spans="1:10" x14ac:dyDescent="0.3">
      <c r="A18" s="6" t="s">
        <v>140</v>
      </c>
      <c r="B18" s="10">
        <v>6.2</v>
      </c>
      <c r="C18" s="10">
        <v>61.4</v>
      </c>
      <c r="D18" s="10">
        <v>0</v>
      </c>
      <c r="E18" s="10">
        <v>0</v>
      </c>
      <c r="F18" s="10">
        <v>0</v>
      </c>
      <c r="G18" s="10">
        <v>0.1</v>
      </c>
      <c r="H18" s="10">
        <v>0.1</v>
      </c>
      <c r="I18" s="10">
        <v>32</v>
      </c>
      <c r="J18" s="10">
        <v>100</v>
      </c>
    </row>
    <row r="19" spans="1:10" x14ac:dyDescent="0.3">
      <c r="A19" s="6" t="s">
        <v>141</v>
      </c>
      <c r="B19" s="10">
        <v>57.2</v>
      </c>
      <c r="C19" s="10">
        <v>10.6</v>
      </c>
      <c r="D19" s="10">
        <v>0.5</v>
      </c>
      <c r="E19" s="10">
        <v>3.5</v>
      </c>
      <c r="F19" s="10">
        <v>1.2</v>
      </c>
      <c r="G19" s="10">
        <v>3.2</v>
      </c>
      <c r="H19" s="10">
        <v>9.9</v>
      </c>
      <c r="I19" s="10">
        <v>13.8</v>
      </c>
      <c r="J19" s="10">
        <v>100</v>
      </c>
    </row>
    <row r="20" spans="1:10" ht="31.5" x14ac:dyDescent="0.3">
      <c r="A20" s="6" t="s">
        <v>142</v>
      </c>
      <c r="B20" s="10">
        <v>35.700000000000003</v>
      </c>
      <c r="C20" s="10">
        <v>0.6</v>
      </c>
      <c r="D20" s="10">
        <v>1</v>
      </c>
      <c r="E20" s="10">
        <v>0.8</v>
      </c>
      <c r="F20" s="10">
        <v>0.9</v>
      </c>
      <c r="G20" s="10">
        <v>0.4</v>
      </c>
      <c r="H20" s="10">
        <v>0.5</v>
      </c>
      <c r="I20" s="10">
        <v>60.2</v>
      </c>
      <c r="J20" s="10">
        <v>100</v>
      </c>
    </row>
    <row r="21" spans="1:10" x14ac:dyDescent="0.3">
      <c r="A21" s="6" t="s">
        <v>143</v>
      </c>
      <c r="B21" s="10">
        <v>12.1</v>
      </c>
      <c r="C21" s="10">
        <v>0</v>
      </c>
      <c r="D21" s="10">
        <v>0.6</v>
      </c>
      <c r="E21" s="10">
        <v>0.1</v>
      </c>
      <c r="F21" s="10">
        <v>0.1</v>
      </c>
      <c r="G21" s="10">
        <v>2.7</v>
      </c>
      <c r="H21" s="10">
        <v>0.1</v>
      </c>
      <c r="I21" s="10">
        <v>84.3</v>
      </c>
      <c r="J21" s="10">
        <v>100</v>
      </c>
    </row>
    <row r="22" spans="1:10" x14ac:dyDescent="0.3">
      <c r="A22" s="6" t="s">
        <v>144</v>
      </c>
      <c r="B22" s="10">
        <v>1</v>
      </c>
      <c r="C22" s="10">
        <v>0</v>
      </c>
      <c r="D22" s="10">
        <v>1.8</v>
      </c>
      <c r="E22" s="10">
        <v>1</v>
      </c>
      <c r="F22" s="10">
        <v>0.2</v>
      </c>
      <c r="G22" s="10">
        <v>1</v>
      </c>
      <c r="H22" s="10">
        <v>0.1</v>
      </c>
      <c r="I22" s="10">
        <v>94.8</v>
      </c>
      <c r="J22" s="10">
        <v>100</v>
      </c>
    </row>
    <row r="23" spans="1:10" x14ac:dyDescent="0.3">
      <c r="A23" s="16" t="s">
        <v>128</v>
      </c>
      <c r="B23" s="16"/>
      <c r="C23" s="16"/>
      <c r="D23" s="16"/>
      <c r="E23" s="16"/>
      <c r="F23" s="16"/>
      <c r="G23" s="16"/>
      <c r="H23" s="16"/>
      <c r="I23" s="16"/>
      <c r="J23" s="16"/>
    </row>
    <row r="24" spans="1:10" x14ac:dyDescent="0.3">
      <c r="A24" s="17" t="s">
        <v>129</v>
      </c>
      <c r="B24" s="13"/>
      <c r="C24" s="13"/>
      <c r="D24" s="13"/>
      <c r="E24" s="13"/>
      <c r="F24" s="13"/>
      <c r="G24" s="13"/>
      <c r="H24" s="13"/>
      <c r="I24" s="13"/>
      <c r="J24" s="13"/>
    </row>
  </sheetData>
  <mergeCells count="5">
    <mergeCell ref="L1:N2"/>
    <mergeCell ref="A1:J1"/>
    <mergeCell ref="A3:J3"/>
    <mergeCell ref="A23:J23"/>
    <mergeCell ref="A24:J24"/>
  </mergeCells>
  <pageMargins left="0.6" right="0.79" top="0.79" bottom="1.06" header="0.3" footer="0.3"/>
  <pageSetup paperSize="9" fitToWidth="0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sommaire</vt:lpstr>
      <vt:lpstr>OCS3P_SURF</vt:lpstr>
      <vt:lpstr>OCS_ARTI_SURF</vt:lpstr>
      <vt:lpstr>OCS_AGRI_SURF</vt:lpstr>
      <vt:lpstr>OCS_NATU_SURF</vt:lpstr>
      <vt:lpstr>OCS3P_PCT</vt:lpstr>
      <vt:lpstr>OCS_ARTI_PCT</vt:lpstr>
      <vt:lpstr>OCS_AGRI_PCT</vt:lpstr>
      <vt:lpstr>OCS_NATU_PCT</vt:lpstr>
      <vt:lpstr>US8P_SURF</vt:lpstr>
      <vt:lpstr>US8P_PCT</vt:lpstr>
      <vt:lpstr>OCS_US8P_SURF_FR</vt:lpstr>
      <vt:lpstr>OCS_US8P_PCT_FR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benoit.mirouse</dc:creator>
  <cp:lastModifiedBy>Benoit MIROUSE</cp:lastModifiedBy>
  <dcterms:created xsi:type="dcterms:W3CDTF">2025-02-27T15:36:38Z</dcterms:created>
  <dcterms:modified xsi:type="dcterms:W3CDTF">2025-04-15T07:46:25Z</dcterms:modified>
</cp:coreProperties>
</file>