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sp\sdsafa\bsvae\EnquetesPK\PK-Légumes\PK_légumes2022\09.Diffusions\Chiffres et données\Global\Fichiers pour publication\"/>
    </mc:Choice>
  </mc:AlternateContent>
  <xr:revisionPtr revIDLastSave="0" documentId="13_ncr:1_{8E8C859E-CE84-4A17-82A2-1BD49CB38308}" xr6:coauthVersionLast="47" xr6:coauthVersionMax="47" xr10:uidLastSave="{00000000-0000-0000-0000-000000000000}"/>
  <bookViews>
    <workbookView xWindow="195" yWindow="0" windowWidth="20115" windowHeight="10800" tabRatio="500" firstSheet="2" activeTab="3" xr2:uid="{00000000-000D-0000-FFFF-FFFF00000000}"/>
  </bookViews>
  <sheets>
    <sheet name="Sommaire" sheetId="5" r:id="rId1"/>
    <sheet name="1_Superficie parcelle enquêtée" sheetId="2" r:id="rId2"/>
    <sheet name="2_Caractéristiques parcelle" sheetId="3" r:id="rId3"/>
    <sheet name="3_Support de culture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5" i="5" l="1"/>
  <c r="L1" i="6"/>
  <c r="B24" i="5"/>
  <c r="A24" i="5"/>
  <c r="B23" i="5"/>
  <c r="B22" i="5"/>
  <c r="B21" i="5"/>
  <c r="B20" i="5"/>
  <c r="A20" i="5"/>
  <c r="B19" i="5"/>
  <c r="A19" i="5"/>
  <c r="L1" i="3"/>
  <c r="L1" i="2"/>
</calcChain>
</file>

<file path=xl/sharedStrings.xml><?xml version="1.0" encoding="utf-8"?>
<sst xmlns="http://schemas.openxmlformats.org/spreadsheetml/2006/main" count="320" uniqueCount="76">
  <si>
    <t>Enquête Pratiques culturales en productions légumières 2022</t>
  </si>
  <si>
    <t>Signes conventionnels utilisés :</t>
  </si>
  <si>
    <t>- nd ou case vide : résultat non disponible (par exemple donnée non collectée pour une culture)</t>
  </si>
  <si>
    <t>- ns : résultat non significatif (secret statistique, moins de 30 unités ou précision supérieure à 20 %)</t>
  </si>
  <si>
    <t>Champ géographique : France métropolitaine pour les tableaux regroupés, détail des régions de France métropolitaine et des DOM (La Réunion, Guyane, Martinique et Guadeloupe)</t>
  </si>
  <si>
    <t>Les résultats portent sur la campagne culturale 2022.</t>
  </si>
  <si>
    <t>"Ensemble" regroupe tous les modes de conduite : plein air ou abri bas, sous serre ou abri haut, hors-sol</t>
  </si>
  <si>
    <t>L'espèce "Oignon" dans les tableaux correspond aux "oignons et aux cives… hors échalotes".</t>
  </si>
  <si>
    <t>L'espèce "Potiron" dans les tableaux correspond à "Potiron, courge, giraumon, citrouille… hors chayotte".</t>
  </si>
  <si>
    <t>L'espèce "Chou feuille" dans les tableaux correspond aux "chou feuille (hors choucroute)".</t>
  </si>
  <si>
    <t>Onglet</t>
  </si>
  <si>
    <t>Tableau</t>
  </si>
  <si>
    <t>Présence d'un cours d'eau sur la parcelle ou adjacent à celle-ci</t>
  </si>
  <si>
    <t>En ha</t>
  </si>
  <si>
    <t>Espèce</t>
  </si>
  <si>
    <t>Mode de conduite</t>
  </si>
  <si>
    <t>Superficie moyenne</t>
  </si>
  <si>
    <t>Carotte</t>
  </si>
  <si>
    <t>Ensemble</t>
  </si>
  <si>
    <t>Chou de Bruxelles</t>
  </si>
  <si>
    <t>Chou feuille</t>
  </si>
  <si>
    <t>Chou à inflorescence</t>
  </si>
  <si>
    <t>Fraise</t>
  </si>
  <si>
    <t>Plein air ou abri bas</t>
  </si>
  <si>
    <t>Sous serre ou abri haut</t>
  </si>
  <si>
    <t>Hors sol</t>
  </si>
  <si>
    <t>Melon</t>
  </si>
  <si>
    <t>Oignon</t>
  </si>
  <si>
    <t>Potiron</t>
  </si>
  <si>
    <t>Salade chicorée ou laitue</t>
  </si>
  <si>
    <t>Salade mâche</t>
  </si>
  <si>
    <t>Tomate</t>
  </si>
  <si>
    <t>Champ : Toutes cultures tous modes de conduite</t>
  </si>
  <si>
    <t>Source : SSP - Agreste - Enquête Pratiques culturales en productions légumières 2022</t>
  </si>
  <si>
    <t>Part de superficie développée, en %</t>
  </si>
  <si>
    <t>Cours d'eau</t>
  </si>
  <si>
    <t>Oui</t>
  </si>
  <si>
    <t>(si oui) avec bande enherbée</t>
  </si>
  <si>
    <t>ns</t>
  </si>
  <si>
    <t>Présence d'un réseau de drainage enterré fonctionnel pour les cultures de pleine terre</t>
  </si>
  <si>
    <t>Drains fontionnels</t>
  </si>
  <si>
    <t>Non</t>
  </si>
  <si>
    <t>Ne sait pas</t>
  </si>
  <si>
    <t>Champ : Cultures de pleine terre</t>
  </si>
  <si>
    <t>Présence d'une zone de non traitement aquatique et/ou riverains (ZNT) (hors cultures sous abri haut)</t>
  </si>
  <si>
    <t>ZNT</t>
  </si>
  <si>
    <t>Oui, résultat négatif au chlordécone</t>
  </si>
  <si>
    <t>Oui, résultat positif au chlordécone</t>
  </si>
  <si>
    <t>Note de lecture : en 2022, 11 % des superficies développées en carotte sont concernées par une ZNT.</t>
  </si>
  <si>
    <t>Superficie nette des parcelles enquêtées</t>
  </si>
  <si>
    <t>Note de lecture : en 2022, la superficie nette des parcelles en carotte est en moyenne de 18 ha.</t>
  </si>
  <si>
    <t>Note de lecture : en 2022, 8 % des superficies développées en carotte sont situées sur une parcelle adjacente à un cours d'eau.</t>
  </si>
  <si>
    <t>Note de lecture : en 2022, 75 % des superficies développées en carotte ne disposent pas d'un réseau de drainage enterré fonctionnel.</t>
  </si>
  <si>
    <t xml:space="preserve">Analyse de terre pour le chlordécone sur la parcelle depuis 2018 en Guadeloupe et en Martinique </t>
  </si>
  <si>
    <t>Note de lecture : en 2022, en Guadeloupe et en Martinique , 15 % des parcelles en chou feuille n'ont pas fait l'objet d'analyse de terre pour le chlordécone depuis 2018.</t>
  </si>
  <si>
    <t>Ligne</t>
  </si>
  <si>
    <t>Selon les tableaux, les résultats sont présentés sous format de nombre arrondi à l'unité ou à une décimale. 
La somme des valeurs affichées n'est pas toujours égale à 100 car l'arrondi est réalisé au niveau de chaque case d'un tableau.</t>
  </si>
  <si>
    <t>Fibre de coco</t>
  </si>
  <si>
    <t>Laine de roche</t>
  </si>
  <si>
    <t>Tourbe +</t>
  </si>
  <si>
    <t>Autre</t>
  </si>
  <si>
    <t>Écorce</t>
  </si>
  <si>
    <t>Ecorce + Coco</t>
  </si>
  <si>
    <t>organique</t>
  </si>
  <si>
    <t>minéral</t>
  </si>
  <si>
    <t>Note de lecture : en 2022, 52 % des superficies développées en fraise hors sol sont cultivées sur de la fibre de coco.</t>
  </si>
  <si>
    <t>Champ : Cultures hors-sol</t>
  </si>
  <si>
    <t>Position du support de culture (1)</t>
  </si>
  <si>
    <t>A même le sol</t>
  </si>
  <si>
    <t>Gouttières ou planches (2)</t>
  </si>
  <si>
    <t>(1) Plusieurs réponses possibles</t>
  </si>
  <si>
    <t>(2) Sur des « gouttières » ou sur des planches surélevées</t>
  </si>
  <si>
    <t xml:space="preserve"> basses (&lt; à 50 cm )</t>
  </si>
  <si>
    <t>hautes ( &gt; à 50 cm</t>
  </si>
  <si>
    <t>Note de lecture : en 2022, 3 % des superficies développées en fraise hors sol sont cultivées sur des supports posés à même le sol.</t>
  </si>
  <si>
    <t>Types de support de culture hors-sol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</si>
</sst>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12"/>
      <name val="Arial"/>
      <family val="2"/>
    </font>
    <font>
      <u/>
      <sz val="10"/>
      <color theme="10"/>
      <name val="Arial"/>
    </font>
    <font>
      <sz val="9"/>
      <name val="Arial"/>
      <family val="2"/>
    </font>
    <font>
      <sz val="10"/>
      <name val="Arial"/>
      <family val="2"/>
    </font>
    <font>
      <b/>
      <sz val="11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i/>
      <sz val="10"/>
      <color rgb="FF000000"/>
      <name val="Arial"/>
    </font>
    <font>
      <sz val="9"/>
      <color rgb="FF000000"/>
      <name val="Arial"/>
    </font>
    <font>
      <i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8D7E"/>
        <bgColor rgb="FFFF99CC"/>
      </patternFill>
    </fill>
    <fill>
      <patternFill patternType="solid">
        <fgColor rgb="FFFF8D7E"/>
      </patternFill>
    </fill>
  </fills>
  <borders count="1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6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/>
    <xf numFmtId="0" fontId="11" fillId="0" borderId="2" xfId="0" applyFont="1" applyBorder="1" applyAlignment="1">
      <alignment horizontal="center" vertical="center"/>
    </xf>
    <xf numFmtId="0" fontId="9" fillId="0" borderId="0" xfId="0" applyFont="1"/>
    <xf numFmtId="0" fontId="13" fillId="0" borderId="11" xfId="0" applyFont="1" applyBorder="1"/>
    <xf numFmtId="0" fontId="0" fillId="0" borderId="10" xfId="0" applyBorder="1"/>
    <xf numFmtId="0" fontId="12" fillId="3" borderId="1" xfId="0" applyFont="1" applyFill="1" applyBorder="1" applyAlignment="1">
      <alignment horizontal="center" vertical="center" wrapText="1"/>
    </xf>
    <xf numFmtId="0" fontId="0" fillId="0" borderId="0" xfId="0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16" fillId="0" borderId="0" xfId="0" applyFont="1"/>
    <xf numFmtId="0" fontId="17" fillId="0" borderId="0" xfId="0" applyFont="1"/>
    <xf numFmtId="0" fontId="0" fillId="0" borderId="2" xfId="0" applyNumberFormat="1" applyBorder="1" applyAlignment="1">
      <alignment horizontal="center" vertical="center"/>
    </xf>
    <xf numFmtId="0" fontId="9" fillId="0" borderId="0" xfId="1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5" xfId="0" applyBorder="1"/>
    <xf numFmtId="0" fontId="0" fillId="0" borderId="4" xfId="0" applyBorder="1"/>
    <xf numFmtId="0" fontId="12" fillId="3" borderId="1" xfId="0" applyFont="1" applyFill="1" applyBorder="1" applyAlignment="1">
      <alignment horizontal="center" vertical="center" wrapText="1"/>
    </xf>
    <xf numFmtId="0" fontId="0" fillId="0" borderId="0" xfId="0"/>
    <xf numFmtId="0" fontId="13" fillId="0" borderId="5" xfId="0" applyFont="1" applyBorder="1" applyAlignment="1">
      <alignment wrapText="1"/>
    </xf>
    <xf numFmtId="0" fontId="13" fillId="0" borderId="11" xfId="0" applyFont="1" applyBorder="1"/>
    <xf numFmtId="0" fontId="0" fillId="0" borderId="10" xfId="0" applyBorder="1"/>
    <xf numFmtId="0" fontId="1" fillId="2" borderId="1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D7E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8217A-F2B4-4C0C-8781-CDF3EBF0A9C0}">
  <dimension ref="A1:C25"/>
  <sheetViews>
    <sheetView topLeftCell="A10" workbookViewId="0">
      <selection activeCell="A30" sqref="A30"/>
    </sheetView>
  </sheetViews>
  <sheetFormatPr baseColWidth="10" defaultRowHeight="12.75" x14ac:dyDescent="0.2"/>
  <cols>
    <col min="1" max="1" width="40.7109375" style="17" customWidth="1"/>
    <col min="2" max="2" width="100.7109375" style="17" customWidth="1"/>
    <col min="3" max="16384" width="11.42578125" style="17"/>
  </cols>
  <sheetData>
    <row r="1" spans="1:2" x14ac:dyDescent="0.2">
      <c r="A1" s="32" t="s">
        <v>0</v>
      </c>
      <c r="B1" s="33"/>
    </row>
    <row r="3" spans="1:2" x14ac:dyDescent="0.2">
      <c r="A3" s="14" t="s">
        <v>1</v>
      </c>
      <c r="B3" s="15"/>
    </row>
    <row r="4" spans="1:2" x14ac:dyDescent="0.2">
      <c r="A4" s="26" t="s">
        <v>2</v>
      </c>
      <c r="B4" s="27"/>
    </row>
    <row r="5" spans="1:2" x14ac:dyDescent="0.2">
      <c r="A5" s="28" t="s">
        <v>3</v>
      </c>
      <c r="B5" s="29"/>
    </row>
    <row r="7" spans="1:2" ht="30" customHeight="1" x14ac:dyDescent="0.2">
      <c r="A7" s="34" t="s">
        <v>4</v>
      </c>
      <c r="B7" s="31"/>
    </row>
    <row r="9" spans="1:2" x14ac:dyDescent="0.2">
      <c r="A9" s="30" t="s">
        <v>5</v>
      </c>
      <c r="B9" s="31"/>
    </row>
    <row r="11" spans="1:2" x14ac:dyDescent="0.2">
      <c r="A11" s="35" t="s">
        <v>6</v>
      </c>
      <c r="B11" s="36"/>
    </row>
    <row r="12" spans="1:2" x14ac:dyDescent="0.2">
      <c r="A12" s="26" t="s">
        <v>7</v>
      </c>
      <c r="B12" s="27"/>
    </row>
    <row r="13" spans="1:2" x14ac:dyDescent="0.2">
      <c r="A13" s="26" t="s">
        <v>8</v>
      </c>
      <c r="B13" s="27"/>
    </row>
    <row r="14" spans="1:2" x14ac:dyDescent="0.2">
      <c r="A14" s="28" t="s">
        <v>9</v>
      </c>
      <c r="B14" s="29"/>
    </row>
    <row r="16" spans="1:2" x14ac:dyDescent="0.2">
      <c r="A16" s="30" t="s">
        <v>56</v>
      </c>
      <c r="B16" s="31"/>
    </row>
    <row r="18" spans="1:3" ht="15" x14ac:dyDescent="0.2">
      <c r="A18" s="16" t="s">
        <v>10</v>
      </c>
      <c r="B18" s="16" t="s">
        <v>11</v>
      </c>
      <c r="C18" s="16" t="s">
        <v>55</v>
      </c>
    </row>
    <row r="19" spans="1:3" x14ac:dyDescent="0.2">
      <c r="A19" s="13" t="str">
        <f>HYPERLINK("#'1_Superficie parcelle enquêtée'!A1", "1_Superficie parcelle enquêtée")</f>
        <v>1_Superficie parcelle enquêtée</v>
      </c>
      <c r="B19" s="13" t="str">
        <f>HYPERLINK("#'1_Superficie parcelle enquêtée'!A1", "Superficie nette des parcelles enquêtées")</f>
        <v>Superficie nette des parcelles enquêtées</v>
      </c>
      <c r="C19" s="17">
        <v>1</v>
      </c>
    </row>
    <row r="20" spans="1:3" x14ac:dyDescent="0.2">
      <c r="A20" s="13" t="str">
        <f>HYPERLINK("#'2_Caractéristiques parcelle'!A1", "2_Caractéristiques parcelle")</f>
        <v>2_Caractéristiques parcelle</v>
      </c>
      <c r="B20" s="13" t="str">
        <f>HYPERLINK("#'2_Caractéristiques parcelle'!A1", "Présence d'un cours d'eau sur la parcelle ou adjacent à celle-ci")</f>
        <v>Présence d'un cours d'eau sur la parcelle ou adjacent à celle-ci</v>
      </c>
      <c r="C20" s="17">
        <v>1</v>
      </c>
    </row>
    <row r="21" spans="1:3" x14ac:dyDescent="0.2">
      <c r="B21" s="13" t="str">
        <f>HYPERLINK("#'2_Caractéristiques parcelle'!A32", "Présence d'un réseau de drainage enterré fonctionnel pour les cultures de pleine terre")</f>
        <v>Présence d'un réseau de drainage enterré fonctionnel pour les cultures de pleine terre</v>
      </c>
      <c r="C21" s="17">
        <v>32</v>
      </c>
    </row>
    <row r="22" spans="1:3" x14ac:dyDescent="0.2">
      <c r="B22" s="13" t="str">
        <f>HYPERLINK("#'2_Caractéristiques parcelle'!A61", "Présence d'une zone de non traitement aquatique et/ou riverains (ZNT) (hors cultures sous abri haut)")</f>
        <v>Présence d'une zone de non traitement aquatique et/ou riverains (ZNT) (hors cultures sous abri haut)</v>
      </c>
      <c r="C22" s="17">
        <v>61</v>
      </c>
    </row>
    <row r="23" spans="1:3" x14ac:dyDescent="0.2">
      <c r="B23" s="13" t="str">
        <f>HYPERLINK("#'2_Caractéristiques parcelle'!A85", "Analyse de terre pour le chlordécone sur la parcelle depuis 2018 en Guadeloupe et en Martinique ")</f>
        <v xml:space="preserve">Analyse de terre pour le chlordécone sur la parcelle depuis 2018 en Guadeloupe et en Martinique </v>
      </c>
      <c r="C23" s="17">
        <v>85</v>
      </c>
    </row>
    <row r="24" spans="1:3" x14ac:dyDescent="0.2">
      <c r="A24" s="13" t="str">
        <f>HYPERLINK("#'3_Support de culture'!A1", "3_Support de culture")</f>
        <v>3_Support de culture</v>
      </c>
      <c r="B24" s="13" t="str">
        <f>HYPERLINK("#'3_Support de culture'!A1", "Types de support de culture en hors-sol ")</f>
        <v>Types de support de culture en hors-sol </v>
      </c>
      <c r="C24" s="17">
        <v>1</v>
      </c>
    </row>
    <row r="25" spans="1:3" x14ac:dyDescent="0.2">
      <c r="B25" s="25" t="str">
        <f>HYPERLINK("#'3_Support de culture'!A13", "Position du support de culture (1)")</f>
        <v>Position du support de culture (1)</v>
      </c>
      <c r="C25" s="17">
        <v>13</v>
      </c>
    </row>
  </sheetData>
  <mergeCells count="10">
    <mergeCell ref="A12:B12"/>
    <mergeCell ref="A13:B13"/>
    <mergeCell ref="A14:B14"/>
    <mergeCell ref="A16:B16"/>
    <mergeCell ref="A1:B1"/>
    <mergeCell ref="A4:B4"/>
    <mergeCell ref="A5:B5"/>
    <mergeCell ref="A7:B7"/>
    <mergeCell ref="A9:B9"/>
    <mergeCell ref="A11:B1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zoomScaleNormal="100" workbookViewId="0">
      <selection activeCell="A33" sqref="A33"/>
    </sheetView>
  </sheetViews>
  <sheetFormatPr baseColWidth="10" defaultColWidth="10.7109375" defaultRowHeight="12.75" x14ac:dyDescent="0.2"/>
  <cols>
    <col min="1" max="2" width="22.7109375" customWidth="1"/>
    <col min="3" max="3" width="14.7109375" customWidth="1"/>
  </cols>
  <sheetData>
    <row r="1" spans="1:12" ht="15.75" x14ac:dyDescent="0.2">
      <c r="A1" s="10" t="s">
        <v>49</v>
      </c>
      <c r="L1" s="2" t="str">
        <f>HYPERLINK("#'Sommaire'!A1", "Retour sommaire")</f>
        <v>Retour sommaire</v>
      </c>
    </row>
    <row r="2" spans="1:12" x14ac:dyDescent="0.2">
      <c r="A2" s="4" t="s">
        <v>13</v>
      </c>
    </row>
    <row r="4" spans="1:12" ht="30" x14ac:dyDescent="0.2">
      <c r="A4" s="1" t="s">
        <v>14</v>
      </c>
      <c r="B4" s="1" t="s">
        <v>15</v>
      </c>
      <c r="C4" s="1" t="s">
        <v>16</v>
      </c>
    </row>
    <row r="5" spans="1:12" x14ac:dyDescent="0.2">
      <c r="A5" t="s">
        <v>17</v>
      </c>
      <c r="B5" t="s">
        <v>18</v>
      </c>
      <c r="C5" s="5">
        <v>18</v>
      </c>
    </row>
    <row r="6" spans="1:12" x14ac:dyDescent="0.2">
      <c r="A6" t="s">
        <v>19</v>
      </c>
      <c r="B6" t="s">
        <v>18</v>
      </c>
      <c r="C6" s="5">
        <v>5</v>
      </c>
    </row>
    <row r="7" spans="1:12" x14ac:dyDescent="0.2">
      <c r="A7" t="s">
        <v>20</v>
      </c>
      <c r="B7" t="s">
        <v>18</v>
      </c>
      <c r="C7" s="5">
        <v>3</v>
      </c>
    </row>
    <row r="8" spans="1:12" x14ac:dyDescent="0.2">
      <c r="A8" t="s">
        <v>21</v>
      </c>
      <c r="B8" t="s">
        <v>18</v>
      </c>
      <c r="C8" s="5">
        <v>2</v>
      </c>
    </row>
    <row r="9" spans="1:12" x14ac:dyDescent="0.2">
      <c r="A9" t="s">
        <v>22</v>
      </c>
      <c r="B9" t="s">
        <v>23</v>
      </c>
      <c r="C9" s="5">
        <v>2</v>
      </c>
    </row>
    <row r="10" spans="1:12" x14ac:dyDescent="0.2">
      <c r="A10" t="s">
        <v>22</v>
      </c>
      <c r="B10" t="s">
        <v>24</v>
      </c>
      <c r="C10" s="5">
        <v>1</v>
      </c>
    </row>
    <row r="11" spans="1:12" x14ac:dyDescent="0.2">
      <c r="A11" t="s">
        <v>22</v>
      </c>
      <c r="B11" t="s">
        <v>25</v>
      </c>
      <c r="C11" s="5">
        <v>1</v>
      </c>
    </row>
    <row r="12" spans="1:12" x14ac:dyDescent="0.2">
      <c r="A12" t="s">
        <v>22</v>
      </c>
      <c r="B12" t="s">
        <v>18</v>
      </c>
      <c r="C12" s="5">
        <v>1</v>
      </c>
    </row>
    <row r="13" spans="1:12" x14ac:dyDescent="0.2">
      <c r="A13" t="s">
        <v>26</v>
      </c>
      <c r="B13" t="s">
        <v>23</v>
      </c>
      <c r="C13" s="5">
        <v>11</v>
      </c>
    </row>
    <row r="14" spans="1:12" x14ac:dyDescent="0.2">
      <c r="A14" t="s">
        <v>26</v>
      </c>
      <c r="B14" t="s">
        <v>24</v>
      </c>
      <c r="C14" s="5">
        <v>1</v>
      </c>
    </row>
    <row r="15" spans="1:12" x14ac:dyDescent="0.2">
      <c r="A15" t="s">
        <v>26</v>
      </c>
      <c r="B15" t="s">
        <v>18</v>
      </c>
      <c r="C15" s="5">
        <v>11</v>
      </c>
    </row>
    <row r="16" spans="1:12" x14ac:dyDescent="0.2">
      <c r="A16" t="s">
        <v>27</v>
      </c>
      <c r="B16" t="s">
        <v>18</v>
      </c>
      <c r="C16" s="5">
        <v>10</v>
      </c>
    </row>
    <row r="17" spans="1:3" x14ac:dyDescent="0.2">
      <c r="A17" t="s">
        <v>28</v>
      </c>
      <c r="B17" t="s">
        <v>18</v>
      </c>
      <c r="C17" s="5">
        <v>4</v>
      </c>
    </row>
    <row r="18" spans="1:3" x14ac:dyDescent="0.2">
      <c r="A18" t="s">
        <v>29</v>
      </c>
      <c r="B18" t="s">
        <v>23</v>
      </c>
      <c r="C18" s="5">
        <v>2</v>
      </c>
    </row>
    <row r="19" spans="1:3" x14ac:dyDescent="0.2">
      <c r="A19" t="s">
        <v>29</v>
      </c>
      <c r="B19" t="s">
        <v>24</v>
      </c>
      <c r="C19" s="5">
        <v>1</v>
      </c>
    </row>
    <row r="20" spans="1:3" x14ac:dyDescent="0.2">
      <c r="A20" t="s">
        <v>29</v>
      </c>
      <c r="B20" t="s">
        <v>18</v>
      </c>
      <c r="C20" s="5">
        <v>2</v>
      </c>
    </row>
    <row r="21" spans="1:3" x14ac:dyDescent="0.2">
      <c r="A21" t="s">
        <v>30</v>
      </c>
      <c r="B21" t="s">
        <v>18</v>
      </c>
      <c r="C21" s="5">
        <v>2</v>
      </c>
    </row>
    <row r="22" spans="1:3" x14ac:dyDescent="0.2">
      <c r="A22" t="s">
        <v>31</v>
      </c>
      <c r="B22" t="s">
        <v>23</v>
      </c>
      <c r="C22" s="5">
        <v>7</v>
      </c>
    </row>
    <row r="23" spans="1:3" x14ac:dyDescent="0.2">
      <c r="A23" t="s">
        <v>31</v>
      </c>
      <c r="B23" t="s">
        <v>24</v>
      </c>
      <c r="C23" s="5">
        <v>1</v>
      </c>
    </row>
    <row r="24" spans="1:3" x14ac:dyDescent="0.2">
      <c r="A24" t="s">
        <v>31</v>
      </c>
      <c r="B24" t="s">
        <v>25</v>
      </c>
      <c r="C24" s="5">
        <v>2</v>
      </c>
    </row>
    <row r="25" spans="1:3" x14ac:dyDescent="0.2">
      <c r="A25" t="s">
        <v>31</v>
      </c>
      <c r="B25" t="s">
        <v>18</v>
      </c>
      <c r="C25" s="5">
        <v>5</v>
      </c>
    </row>
    <row r="26" spans="1:3" x14ac:dyDescent="0.2">
      <c r="A26" s="6"/>
      <c r="B26" s="6"/>
      <c r="C26" s="6"/>
    </row>
    <row r="27" spans="1:3" x14ac:dyDescent="0.2">
      <c r="A27" s="11" t="s">
        <v>50</v>
      </c>
    </row>
    <row r="28" spans="1:3" x14ac:dyDescent="0.2">
      <c r="A28" s="7" t="s">
        <v>32</v>
      </c>
    </row>
    <row r="29" spans="1:3" x14ac:dyDescent="0.2">
      <c r="A29" s="8" t="s">
        <v>33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2"/>
  <sheetViews>
    <sheetView topLeftCell="A70" zoomScaleNormal="100" workbookViewId="0">
      <selection activeCell="A85" sqref="A85"/>
    </sheetView>
  </sheetViews>
  <sheetFormatPr baseColWidth="10" defaultColWidth="10.7109375" defaultRowHeight="12.75" x14ac:dyDescent="0.2"/>
  <cols>
    <col min="1" max="2" width="22.7109375" customWidth="1"/>
    <col min="3" max="5" width="14.7109375" customWidth="1"/>
  </cols>
  <sheetData>
    <row r="1" spans="1:12" ht="15.75" x14ac:dyDescent="0.2">
      <c r="A1" s="3" t="s">
        <v>12</v>
      </c>
      <c r="L1" s="2" t="str">
        <f>HYPERLINK("#'Sommaire'!A1", "Retour sommaire")</f>
        <v>Retour sommaire</v>
      </c>
    </row>
    <row r="2" spans="1:12" x14ac:dyDescent="0.2">
      <c r="A2" s="4" t="s">
        <v>34</v>
      </c>
    </row>
    <row r="4" spans="1:12" ht="12.75" customHeight="1" x14ac:dyDescent="0.2">
      <c r="A4" s="37" t="s">
        <v>14</v>
      </c>
      <c r="B4" s="37" t="s">
        <v>15</v>
      </c>
      <c r="C4" s="37" t="s">
        <v>35</v>
      </c>
      <c r="D4" s="37" t="s">
        <v>35</v>
      </c>
    </row>
    <row r="5" spans="1:12" ht="45" x14ac:dyDescent="0.2">
      <c r="A5" s="37" t="s">
        <v>14</v>
      </c>
      <c r="B5" s="37" t="s">
        <v>15</v>
      </c>
      <c r="C5" s="1" t="s">
        <v>36</v>
      </c>
      <c r="D5" s="1" t="s">
        <v>37</v>
      </c>
    </row>
    <row r="6" spans="1:12" x14ac:dyDescent="0.2">
      <c r="A6" t="s">
        <v>17</v>
      </c>
      <c r="B6" t="s">
        <v>18</v>
      </c>
      <c r="C6" s="5">
        <v>8</v>
      </c>
      <c r="D6" s="5">
        <v>100</v>
      </c>
    </row>
    <row r="7" spans="1:12" x14ac:dyDescent="0.2">
      <c r="A7" t="s">
        <v>19</v>
      </c>
      <c r="B7" t="s">
        <v>18</v>
      </c>
      <c r="C7" s="5">
        <v>2</v>
      </c>
      <c r="D7" s="9" t="s">
        <v>38</v>
      </c>
    </row>
    <row r="8" spans="1:12" x14ac:dyDescent="0.2">
      <c r="A8" t="s">
        <v>20</v>
      </c>
      <c r="B8" t="s">
        <v>18</v>
      </c>
      <c r="C8" s="5">
        <v>10</v>
      </c>
      <c r="D8" s="5">
        <v>100</v>
      </c>
    </row>
    <row r="9" spans="1:12" x14ac:dyDescent="0.2">
      <c r="A9" t="s">
        <v>21</v>
      </c>
      <c r="B9" t="s">
        <v>18</v>
      </c>
      <c r="C9" s="5">
        <v>10</v>
      </c>
      <c r="D9" s="9" t="s">
        <v>38</v>
      </c>
    </row>
    <row r="10" spans="1:12" x14ac:dyDescent="0.2">
      <c r="A10" t="s">
        <v>22</v>
      </c>
      <c r="B10" t="s">
        <v>23</v>
      </c>
      <c r="C10" s="5">
        <v>5</v>
      </c>
      <c r="D10" s="9" t="s">
        <v>38</v>
      </c>
    </row>
    <row r="11" spans="1:12" x14ac:dyDescent="0.2">
      <c r="A11" t="s">
        <v>22</v>
      </c>
      <c r="B11" t="s">
        <v>24</v>
      </c>
      <c r="C11" s="5">
        <v>7</v>
      </c>
      <c r="D11" s="9" t="s">
        <v>38</v>
      </c>
    </row>
    <row r="12" spans="1:12" x14ac:dyDescent="0.2">
      <c r="A12" t="s">
        <v>22</v>
      </c>
      <c r="B12" t="s">
        <v>25</v>
      </c>
      <c r="C12" s="5">
        <v>7</v>
      </c>
      <c r="D12" s="9" t="s">
        <v>38</v>
      </c>
    </row>
    <row r="13" spans="1:12" x14ac:dyDescent="0.2">
      <c r="A13" t="s">
        <v>22</v>
      </c>
      <c r="B13" t="s">
        <v>18</v>
      </c>
      <c r="C13" s="5">
        <v>6</v>
      </c>
      <c r="D13" s="5">
        <v>95</v>
      </c>
    </row>
    <row r="14" spans="1:12" x14ac:dyDescent="0.2">
      <c r="A14" t="s">
        <v>26</v>
      </c>
      <c r="B14" t="s">
        <v>23</v>
      </c>
      <c r="C14" s="5">
        <v>21</v>
      </c>
      <c r="D14" s="9" t="s">
        <v>38</v>
      </c>
    </row>
    <row r="15" spans="1:12" x14ac:dyDescent="0.2">
      <c r="A15" t="s">
        <v>26</v>
      </c>
      <c r="B15" t="s">
        <v>24</v>
      </c>
      <c r="C15" s="5">
        <v>14</v>
      </c>
      <c r="D15" s="9" t="s">
        <v>38</v>
      </c>
    </row>
    <row r="16" spans="1:12" x14ac:dyDescent="0.2">
      <c r="A16" t="s">
        <v>26</v>
      </c>
      <c r="B16" t="s">
        <v>18</v>
      </c>
      <c r="C16" s="5">
        <v>20</v>
      </c>
      <c r="D16" s="9" t="s">
        <v>38</v>
      </c>
    </row>
    <row r="17" spans="1:4" x14ac:dyDescent="0.2">
      <c r="A17" t="s">
        <v>27</v>
      </c>
      <c r="B17" t="s">
        <v>18</v>
      </c>
      <c r="C17" s="5">
        <v>6</v>
      </c>
      <c r="D17" s="5">
        <v>95</v>
      </c>
    </row>
    <row r="18" spans="1:4" x14ac:dyDescent="0.2">
      <c r="A18" t="s">
        <v>28</v>
      </c>
      <c r="B18" t="s">
        <v>18</v>
      </c>
      <c r="C18" s="5">
        <v>12</v>
      </c>
      <c r="D18" s="5">
        <v>96</v>
      </c>
    </row>
    <row r="19" spans="1:4" x14ac:dyDescent="0.2">
      <c r="A19" t="s">
        <v>29</v>
      </c>
      <c r="B19" t="s">
        <v>23</v>
      </c>
      <c r="C19" s="5">
        <v>4</v>
      </c>
      <c r="D19" s="5">
        <v>99</v>
      </c>
    </row>
    <row r="20" spans="1:4" x14ac:dyDescent="0.2">
      <c r="A20" t="s">
        <v>29</v>
      </c>
      <c r="B20" t="s">
        <v>24</v>
      </c>
      <c r="C20" s="5">
        <v>20</v>
      </c>
      <c r="D20" s="5">
        <v>91</v>
      </c>
    </row>
    <row r="21" spans="1:4" x14ac:dyDescent="0.2">
      <c r="A21" t="s">
        <v>29</v>
      </c>
      <c r="B21" t="s">
        <v>18</v>
      </c>
      <c r="C21" s="5">
        <v>8</v>
      </c>
      <c r="D21" s="5">
        <v>94</v>
      </c>
    </row>
    <row r="22" spans="1:4" x14ac:dyDescent="0.2">
      <c r="A22" t="s">
        <v>30</v>
      </c>
      <c r="B22" t="s">
        <v>18</v>
      </c>
      <c r="C22" s="5">
        <v>11</v>
      </c>
      <c r="D22" s="9" t="s">
        <v>38</v>
      </c>
    </row>
    <row r="23" spans="1:4" x14ac:dyDescent="0.2">
      <c r="A23" t="s">
        <v>31</v>
      </c>
      <c r="B23" t="s">
        <v>23</v>
      </c>
      <c r="C23" s="5">
        <v>12</v>
      </c>
      <c r="D23" s="9" t="s">
        <v>38</v>
      </c>
    </row>
    <row r="24" spans="1:4" x14ac:dyDescent="0.2">
      <c r="A24" t="s">
        <v>31</v>
      </c>
      <c r="B24" t="s">
        <v>24</v>
      </c>
      <c r="C24" s="5">
        <v>10</v>
      </c>
      <c r="D24" s="5">
        <v>85</v>
      </c>
    </row>
    <row r="25" spans="1:4" x14ac:dyDescent="0.2">
      <c r="A25" t="s">
        <v>31</v>
      </c>
      <c r="B25" t="s">
        <v>25</v>
      </c>
      <c r="C25" s="5">
        <v>7</v>
      </c>
      <c r="D25" s="9" t="s">
        <v>38</v>
      </c>
    </row>
    <row r="26" spans="1:4" x14ac:dyDescent="0.2">
      <c r="A26" t="s">
        <v>31</v>
      </c>
      <c r="B26" t="s">
        <v>18</v>
      </c>
      <c r="C26" s="5">
        <v>10</v>
      </c>
      <c r="D26" s="5">
        <v>95</v>
      </c>
    </row>
    <row r="27" spans="1:4" x14ac:dyDescent="0.2">
      <c r="A27" s="6"/>
      <c r="B27" s="6"/>
      <c r="C27" s="6"/>
      <c r="D27" s="6"/>
    </row>
    <row r="28" spans="1:4" x14ac:dyDescent="0.2">
      <c r="A28" s="11" t="s">
        <v>51</v>
      </c>
    </row>
    <row r="29" spans="1:4" x14ac:dyDescent="0.2">
      <c r="A29" s="7" t="s">
        <v>32</v>
      </c>
    </row>
    <row r="30" spans="1:4" x14ac:dyDescent="0.2">
      <c r="A30" s="8" t="s">
        <v>33</v>
      </c>
    </row>
    <row r="32" spans="1:4" ht="15.75" x14ac:dyDescent="0.2">
      <c r="A32" s="3" t="s">
        <v>39</v>
      </c>
    </row>
    <row r="33" spans="1:5" x14ac:dyDescent="0.2">
      <c r="A33" s="4" t="s">
        <v>34</v>
      </c>
    </row>
    <row r="35" spans="1:5" ht="12.75" customHeight="1" x14ac:dyDescent="0.2">
      <c r="A35" s="37" t="s">
        <v>14</v>
      </c>
      <c r="B35" s="37" t="s">
        <v>15</v>
      </c>
      <c r="C35" s="37" t="s">
        <v>40</v>
      </c>
      <c r="D35" s="37" t="s">
        <v>40</v>
      </c>
      <c r="E35" s="37" t="s">
        <v>40</v>
      </c>
    </row>
    <row r="36" spans="1:5" ht="15" x14ac:dyDescent="0.2">
      <c r="A36" s="37" t="s">
        <v>14</v>
      </c>
      <c r="B36" s="37" t="s">
        <v>15</v>
      </c>
      <c r="C36" s="1" t="s">
        <v>41</v>
      </c>
      <c r="D36" s="1" t="s">
        <v>36</v>
      </c>
      <c r="E36" s="1" t="s">
        <v>42</v>
      </c>
    </row>
    <row r="37" spans="1:5" x14ac:dyDescent="0.2">
      <c r="A37" t="s">
        <v>17</v>
      </c>
      <c r="B37" t="s">
        <v>18</v>
      </c>
      <c r="C37" s="12">
        <v>75</v>
      </c>
      <c r="D37" s="12">
        <v>24</v>
      </c>
      <c r="E37" s="12">
        <v>0</v>
      </c>
    </row>
    <row r="38" spans="1:5" x14ac:dyDescent="0.2">
      <c r="A38" t="s">
        <v>19</v>
      </c>
      <c r="B38" t="s">
        <v>18</v>
      </c>
      <c r="C38" s="12">
        <v>54</v>
      </c>
      <c r="D38" s="12" t="s">
        <v>38</v>
      </c>
      <c r="E38" s="12" t="s">
        <v>38</v>
      </c>
    </row>
    <row r="39" spans="1:5" x14ac:dyDescent="0.2">
      <c r="A39" t="s">
        <v>20</v>
      </c>
      <c r="B39" t="s">
        <v>18</v>
      </c>
      <c r="C39" s="12">
        <v>87</v>
      </c>
      <c r="D39" s="12">
        <v>13</v>
      </c>
      <c r="E39" s="12">
        <v>0</v>
      </c>
    </row>
    <row r="40" spans="1:5" x14ac:dyDescent="0.2">
      <c r="A40" t="s">
        <v>21</v>
      </c>
      <c r="B40" t="s">
        <v>18</v>
      </c>
      <c r="C40" s="12">
        <v>88</v>
      </c>
      <c r="D40" s="12" t="s">
        <v>38</v>
      </c>
      <c r="E40" s="12" t="s">
        <v>38</v>
      </c>
    </row>
    <row r="41" spans="1:5" x14ac:dyDescent="0.2">
      <c r="A41" t="s">
        <v>22</v>
      </c>
      <c r="B41" t="s">
        <v>23</v>
      </c>
      <c r="C41" s="12">
        <v>88</v>
      </c>
      <c r="D41" s="12">
        <v>12</v>
      </c>
      <c r="E41" s="12">
        <v>0</v>
      </c>
    </row>
    <row r="42" spans="1:5" x14ac:dyDescent="0.2">
      <c r="A42" t="s">
        <v>22</v>
      </c>
      <c r="B42" t="s">
        <v>24</v>
      </c>
      <c r="C42" s="12">
        <v>92</v>
      </c>
      <c r="D42" s="12" t="s">
        <v>38</v>
      </c>
      <c r="E42" s="12" t="s">
        <v>38</v>
      </c>
    </row>
    <row r="43" spans="1:5" x14ac:dyDescent="0.2">
      <c r="A43" t="s">
        <v>22</v>
      </c>
      <c r="B43" t="s">
        <v>18</v>
      </c>
      <c r="C43" s="12">
        <v>89</v>
      </c>
      <c r="D43" s="12">
        <v>11</v>
      </c>
      <c r="E43" s="12">
        <v>0</v>
      </c>
    </row>
    <row r="44" spans="1:5" x14ac:dyDescent="0.2">
      <c r="A44" t="s">
        <v>26</v>
      </c>
      <c r="B44" t="s">
        <v>23</v>
      </c>
      <c r="C44" s="12">
        <v>87</v>
      </c>
      <c r="D44" s="12">
        <v>12</v>
      </c>
      <c r="E44" s="12">
        <v>1</v>
      </c>
    </row>
    <row r="45" spans="1:5" x14ac:dyDescent="0.2">
      <c r="A45" t="s">
        <v>26</v>
      </c>
      <c r="B45" t="s">
        <v>24</v>
      </c>
      <c r="C45" s="12">
        <v>96</v>
      </c>
      <c r="D45" s="12">
        <v>4</v>
      </c>
      <c r="E45" s="12">
        <v>0</v>
      </c>
    </row>
    <row r="46" spans="1:5" x14ac:dyDescent="0.2">
      <c r="A46" t="s">
        <v>26</v>
      </c>
      <c r="B46" t="s">
        <v>18</v>
      </c>
      <c r="C46" s="12">
        <v>88</v>
      </c>
      <c r="D46" s="12">
        <v>12</v>
      </c>
      <c r="E46" s="12">
        <v>1</v>
      </c>
    </row>
    <row r="47" spans="1:5" x14ac:dyDescent="0.2">
      <c r="A47" t="s">
        <v>27</v>
      </c>
      <c r="B47" t="s">
        <v>18</v>
      </c>
      <c r="C47" s="12">
        <v>85</v>
      </c>
      <c r="D47" s="12">
        <v>14</v>
      </c>
      <c r="E47" s="12">
        <v>0</v>
      </c>
    </row>
    <row r="48" spans="1:5" x14ac:dyDescent="0.2">
      <c r="A48" t="s">
        <v>28</v>
      </c>
      <c r="B48" t="s">
        <v>18</v>
      </c>
      <c r="C48" s="12">
        <v>82</v>
      </c>
      <c r="D48" s="12" t="s">
        <v>38</v>
      </c>
      <c r="E48" s="12" t="s">
        <v>38</v>
      </c>
    </row>
    <row r="49" spans="1:5" x14ac:dyDescent="0.2">
      <c r="A49" t="s">
        <v>29</v>
      </c>
      <c r="B49" t="s">
        <v>23</v>
      </c>
      <c r="C49" s="12">
        <v>84</v>
      </c>
      <c r="D49" s="12" t="s">
        <v>38</v>
      </c>
      <c r="E49" s="12" t="s">
        <v>38</v>
      </c>
    </row>
    <row r="50" spans="1:5" x14ac:dyDescent="0.2">
      <c r="A50" t="s">
        <v>29</v>
      </c>
      <c r="B50" t="s">
        <v>24</v>
      </c>
      <c r="C50" s="12">
        <v>97</v>
      </c>
      <c r="D50" s="12">
        <v>3</v>
      </c>
      <c r="E50" s="12">
        <v>0</v>
      </c>
    </row>
    <row r="51" spans="1:5" x14ac:dyDescent="0.2">
      <c r="A51" t="s">
        <v>29</v>
      </c>
      <c r="B51" t="s">
        <v>18</v>
      </c>
      <c r="C51" s="12">
        <v>87</v>
      </c>
      <c r="D51" s="12">
        <v>13</v>
      </c>
      <c r="E51" s="12">
        <v>0</v>
      </c>
    </row>
    <row r="52" spans="1:5" x14ac:dyDescent="0.2">
      <c r="A52" t="s">
        <v>30</v>
      </c>
      <c r="B52" t="s">
        <v>18</v>
      </c>
      <c r="C52" s="12">
        <v>59</v>
      </c>
      <c r="D52" s="12" t="s">
        <v>38</v>
      </c>
      <c r="E52" s="12" t="s">
        <v>38</v>
      </c>
    </row>
    <row r="53" spans="1:5" x14ac:dyDescent="0.2">
      <c r="A53" t="s">
        <v>31</v>
      </c>
      <c r="B53" t="s">
        <v>23</v>
      </c>
      <c r="C53" s="12">
        <v>91</v>
      </c>
      <c r="D53" s="12" t="s">
        <v>38</v>
      </c>
      <c r="E53" s="12" t="s">
        <v>38</v>
      </c>
    </row>
    <row r="54" spans="1:5" x14ac:dyDescent="0.2">
      <c r="A54" t="s">
        <v>31</v>
      </c>
      <c r="B54" t="s">
        <v>24</v>
      </c>
      <c r="C54" s="12">
        <v>91</v>
      </c>
      <c r="D54" s="12">
        <v>8</v>
      </c>
      <c r="E54" s="12">
        <v>1</v>
      </c>
    </row>
    <row r="55" spans="1:5" x14ac:dyDescent="0.2">
      <c r="A55" t="s">
        <v>31</v>
      </c>
      <c r="B55" t="s">
        <v>18</v>
      </c>
      <c r="C55" s="12">
        <v>91</v>
      </c>
      <c r="D55" s="12">
        <v>9</v>
      </c>
      <c r="E55" s="12">
        <v>0</v>
      </c>
    </row>
    <row r="56" spans="1:5" x14ac:dyDescent="0.2">
      <c r="A56" s="6"/>
      <c r="B56" s="6"/>
      <c r="C56" s="6"/>
      <c r="D56" s="6"/>
      <c r="E56" s="6"/>
    </row>
    <row r="57" spans="1:5" x14ac:dyDescent="0.2">
      <c r="A57" s="11" t="s">
        <v>52</v>
      </c>
    </row>
    <row r="58" spans="1:5" x14ac:dyDescent="0.2">
      <c r="A58" s="7" t="s">
        <v>43</v>
      </c>
    </row>
    <row r="59" spans="1:5" x14ac:dyDescent="0.2">
      <c r="A59" s="8" t="s">
        <v>33</v>
      </c>
    </row>
    <row r="61" spans="1:5" ht="15.75" x14ac:dyDescent="0.2">
      <c r="A61" s="3" t="s">
        <v>44</v>
      </c>
    </row>
    <row r="62" spans="1:5" x14ac:dyDescent="0.2">
      <c r="A62" s="4" t="s">
        <v>34</v>
      </c>
    </row>
    <row r="64" spans="1:5" ht="15" x14ac:dyDescent="0.2">
      <c r="A64" s="1" t="s">
        <v>14</v>
      </c>
      <c r="B64" s="1" t="s">
        <v>15</v>
      </c>
      <c r="C64" s="1" t="s">
        <v>45</v>
      </c>
    </row>
    <row r="65" spans="1:3" x14ac:dyDescent="0.2">
      <c r="A65" t="s">
        <v>17</v>
      </c>
      <c r="B65" t="s">
        <v>18</v>
      </c>
      <c r="C65" s="5">
        <v>11</v>
      </c>
    </row>
    <row r="66" spans="1:3" x14ac:dyDescent="0.2">
      <c r="A66" t="s">
        <v>19</v>
      </c>
      <c r="B66" t="s">
        <v>18</v>
      </c>
      <c r="C66" s="5">
        <v>8</v>
      </c>
    </row>
    <row r="67" spans="1:3" x14ac:dyDescent="0.2">
      <c r="A67" t="s">
        <v>20</v>
      </c>
      <c r="B67" t="s">
        <v>18</v>
      </c>
      <c r="C67" s="5">
        <v>15</v>
      </c>
    </row>
    <row r="68" spans="1:3" x14ac:dyDescent="0.2">
      <c r="A68" t="s">
        <v>21</v>
      </c>
      <c r="B68" t="s">
        <v>18</v>
      </c>
      <c r="C68" s="5">
        <v>8</v>
      </c>
    </row>
    <row r="69" spans="1:3" x14ac:dyDescent="0.2">
      <c r="A69" t="s">
        <v>22</v>
      </c>
      <c r="B69" t="s">
        <v>23</v>
      </c>
      <c r="C69" s="5">
        <v>8</v>
      </c>
    </row>
    <row r="70" spans="1:3" x14ac:dyDescent="0.2">
      <c r="A70" t="s">
        <v>22</v>
      </c>
      <c r="B70" t="s">
        <v>18</v>
      </c>
      <c r="C70" s="5">
        <v>8</v>
      </c>
    </row>
    <row r="71" spans="1:3" x14ac:dyDescent="0.2">
      <c r="A71" t="s">
        <v>26</v>
      </c>
      <c r="B71" t="s">
        <v>23</v>
      </c>
      <c r="C71" s="5">
        <v>25</v>
      </c>
    </row>
    <row r="72" spans="1:3" x14ac:dyDescent="0.2">
      <c r="A72" t="s">
        <v>26</v>
      </c>
      <c r="B72" t="s">
        <v>18</v>
      </c>
      <c r="C72" s="5">
        <v>25</v>
      </c>
    </row>
    <row r="73" spans="1:3" x14ac:dyDescent="0.2">
      <c r="A73" t="s">
        <v>27</v>
      </c>
      <c r="B73" t="s">
        <v>18</v>
      </c>
      <c r="C73" s="5">
        <v>8</v>
      </c>
    </row>
    <row r="74" spans="1:3" x14ac:dyDescent="0.2">
      <c r="A74" t="s">
        <v>28</v>
      </c>
      <c r="B74" t="s">
        <v>18</v>
      </c>
      <c r="C74" s="5">
        <v>13</v>
      </c>
    </row>
    <row r="75" spans="1:3" x14ac:dyDescent="0.2">
      <c r="A75" t="s">
        <v>29</v>
      </c>
      <c r="B75" t="s">
        <v>23</v>
      </c>
      <c r="C75" s="5">
        <v>6</v>
      </c>
    </row>
    <row r="76" spans="1:3" x14ac:dyDescent="0.2">
      <c r="A76" t="s">
        <v>29</v>
      </c>
      <c r="B76" t="s">
        <v>18</v>
      </c>
      <c r="C76" s="5">
        <v>6</v>
      </c>
    </row>
    <row r="77" spans="1:3" x14ac:dyDescent="0.2">
      <c r="A77" t="s">
        <v>30</v>
      </c>
      <c r="B77" t="s">
        <v>18</v>
      </c>
      <c r="C77" s="5">
        <v>14</v>
      </c>
    </row>
    <row r="78" spans="1:3" x14ac:dyDescent="0.2">
      <c r="A78" t="s">
        <v>31</v>
      </c>
      <c r="B78" t="s">
        <v>23</v>
      </c>
      <c r="C78" s="5">
        <v>11</v>
      </c>
    </row>
    <row r="79" spans="1:3" x14ac:dyDescent="0.2">
      <c r="A79" t="s">
        <v>31</v>
      </c>
      <c r="B79" t="s">
        <v>18</v>
      </c>
      <c r="C79" s="5">
        <v>11</v>
      </c>
    </row>
    <row r="80" spans="1:3" x14ac:dyDescent="0.2">
      <c r="A80" s="6"/>
      <c r="B80" s="6"/>
      <c r="C80" s="6"/>
    </row>
    <row r="81" spans="1:5" x14ac:dyDescent="0.2">
      <c r="A81" s="7" t="s">
        <v>48</v>
      </c>
    </row>
    <row r="82" spans="1:5" x14ac:dyDescent="0.2">
      <c r="A82" s="7" t="s">
        <v>43</v>
      </c>
    </row>
    <row r="83" spans="1:5" x14ac:dyDescent="0.2">
      <c r="A83" s="8" t="s">
        <v>33</v>
      </c>
    </row>
    <row r="85" spans="1:5" ht="15.75" x14ac:dyDescent="0.2">
      <c r="A85" s="10" t="s">
        <v>53</v>
      </c>
    </row>
    <row r="86" spans="1:5" x14ac:dyDescent="0.2">
      <c r="A86" s="4" t="s">
        <v>34</v>
      </c>
    </row>
    <row r="88" spans="1:5" ht="45" x14ac:dyDescent="0.2">
      <c r="A88" s="1" t="s">
        <v>14</v>
      </c>
      <c r="B88" s="1" t="s">
        <v>15</v>
      </c>
      <c r="C88" s="1" t="s">
        <v>41</v>
      </c>
      <c r="D88" s="1" t="s">
        <v>46</v>
      </c>
      <c r="E88" s="1" t="s">
        <v>47</v>
      </c>
    </row>
    <row r="89" spans="1:5" x14ac:dyDescent="0.2">
      <c r="A89" t="s">
        <v>20</v>
      </c>
      <c r="B89" t="s">
        <v>18</v>
      </c>
      <c r="C89" s="5">
        <v>16</v>
      </c>
      <c r="D89" s="5">
        <v>82</v>
      </c>
      <c r="E89" s="5">
        <v>2</v>
      </c>
    </row>
    <row r="90" spans="1:5" x14ac:dyDescent="0.2">
      <c r="A90" t="s">
        <v>26</v>
      </c>
      <c r="B90" t="s">
        <v>23</v>
      </c>
      <c r="C90" s="5">
        <v>14</v>
      </c>
      <c r="D90" s="5">
        <v>86</v>
      </c>
      <c r="E90" s="5">
        <v>0</v>
      </c>
    </row>
    <row r="91" spans="1:5" x14ac:dyDescent="0.2">
      <c r="A91" t="s">
        <v>26</v>
      </c>
      <c r="B91" t="s">
        <v>18</v>
      </c>
      <c r="C91" s="5">
        <v>14</v>
      </c>
      <c r="D91" s="5">
        <v>86</v>
      </c>
      <c r="E91" s="5">
        <v>0</v>
      </c>
    </row>
    <row r="92" spans="1:5" x14ac:dyDescent="0.2">
      <c r="A92" t="s">
        <v>27</v>
      </c>
      <c r="B92" t="s">
        <v>18</v>
      </c>
      <c r="C92" s="5">
        <v>15</v>
      </c>
      <c r="D92" s="5">
        <v>85</v>
      </c>
      <c r="E92" s="5">
        <v>1</v>
      </c>
    </row>
    <row r="93" spans="1:5" x14ac:dyDescent="0.2">
      <c r="A93" t="s">
        <v>28</v>
      </c>
      <c r="B93" t="s">
        <v>18</v>
      </c>
      <c r="C93" s="5">
        <v>53</v>
      </c>
      <c r="D93" s="5">
        <v>44</v>
      </c>
      <c r="E93" s="5">
        <v>2</v>
      </c>
    </row>
    <row r="94" spans="1:5" x14ac:dyDescent="0.2">
      <c r="A94" t="s">
        <v>29</v>
      </c>
      <c r="B94" t="s">
        <v>23</v>
      </c>
      <c r="C94" s="5">
        <v>48</v>
      </c>
      <c r="D94" s="5">
        <v>51</v>
      </c>
      <c r="E94" s="5">
        <v>2</v>
      </c>
    </row>
    <row r="95" spans="1:5" x14ac:dyDescent="0.2">
      <c r="A95" t="s">
        <v>29</v>
      </c>
      <c r="B95" t="s">
        <v>18</v>
      </c>
      <c r="C95" s="5">
        <v>48</v>
      </c>
      <c r="D95" s="5">
        <v>51</v>
      </c>
      <c r="E95" s="5">
        <v>2</v>
      </c>
    </row>
    <row r="96" spans="1:5" x14ac:dyDescent="0.2">
      <c r="A96" t="s">
        <v>31</v>
      </c>
      <c r="B96" t="s">
        <v>23</v>
      </c>
      <c r="C96" s="5">
        <v>73</v>
      </c>
      <c r="D96" s="5">
        <v>24</v>
      </c>
      <c r="E96" s="5">
        <v>3</v>
      </c>
    </row>
    <row r="97" spans="1:5" x14ac:dyDescent="0.2">
      <c r="A97" t="s">
        <v>31</v>
      </c>
      <c r="B97" t="s">
        <v>24</v>
      </c>
      <c r="C97" s="5">
        <v>13</v>
      </c>
      <c r="D97" s="5">
        <v>87</v>
      </c>
      <c r="E97" s="5">
        <v>0</v>
      </c>
    </row>
    <row r="98" spans="1:5" x14ac:dyDescent="0.2">
      <c r="A98" t="s">
        <v>31</v>
      </c>
      <c r="B98" t="s">
        <v>18</v>
      </c>
      <c r="C98" s="5">
        <v>72</v>
      </c>
      <c r="D98" s="5">
        <v>24</v>
      </c>
      <c r="E98" s="5">
        <v>3</v>
      </c>
    </row>
    <row r="99" spans="1:5" x14ac:dyDescent="0.2">
      <c r="A99" s="6"/>
      <c r="B99" s="6"/>
      <c r="C99" s="6"/>
      <c r="D99" s="6"/>
      <c r="E99" s="6"/>
    </row>
    <row r="100" spans="1:5" x14ac:dyDescent="0.2">
      <c r="A100" s="11" t="s">
        <v>54</v>
      </c>
    </row>
    <row r="101" spans="1:5" x14ac:dyDescent="0.2">
      <c r="A101" s="11" t="s">
        <v>32</v>
      </c>
    </row>
    <row r="102" spans="1:5" x14ac:dyDescent="0.2">
      <c r="A102" s="8" t="s">
        <v>33</v>
      </c>
    </row>
  </sheetData>
  <mergeCells count="6">
    <mergeCell ref="A4:A5"/>
    <mergeCell ref="B4:B5"/>
    <mergeCell ref="C4:D4"/>
    <mergeCell ref="A35:A36"/>
    <mergeCell ref="B35:B36"/>
    <mergeCell ref="C35:E3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29EBD-A8A1-4A42-8496-4139CA361D3F}">
  <dimension ref="A1:L26"/>
  <sheetViews>
    <sheetView tabSelected="1" workbookViewId="0">
      <selection activeCell="H15" sqref="H15"/>
    </sheetView>
  </sheetViews>
  <sheetFormatPr baseColWidth="10" defaultRowHeight="12.75" x14ac:dyDescent="0.2"/>
  <cols>
    <col min="1" max="2" width="22.7109375" style="17" customWidth="1"/>
    <col min="3" max="9" width="14.7109375" style="17" customWidth="1"/>
    <col min="10" max="16384" width="11.42578125" style="17"/>
  </cols>
  <sheetData>
    <row r="1" spans="1:12" ht="15.75" x14ac:dyDescent="0.2">
      <c r="A1" s="18" t="s">
        <v>75</v>
      </c>
      <c r="L1" s="13" t="str">
        <f>HYPERLINK("#'Sommaire'!A1", "Retour sommaire")</f>
        <v>Retour sommaire</v>
      </c>
    </row>
    <row r="2" spans="1:12" x14ac:dyDescent="0.2">
      <c r="A2" s="19" t="s">
        <v>34</v>
      </c>
    </row>
    <row r="4" spans="1:12" x14ac:dyDescent="0.2">
      <c r="A4" s="32" t="s">
        <v>14</v>
      </c>
      <c r="B4" s="32" t="s">
        <v>15</v>
      </c>
      <c r="C4" s="32" t="s">
        <v>57</v>
      </c>
      <c r="D4" s="32" t="s">
        <v>58</v>
      </c>
      <c r="E4" s="32" t="s">
        <v>59</v>
      </c>
      <c r="F4" s="32" t="s">
        <v>59</v>
      </c>
      <c r="G4" s="32" t="s">
        <v>60</v>
      </c>
      <c r="H4" s="32" t="s">
        <v>60</v>
      </c>
      <c r="I4" s="32" t="s">
        <v>42</v>
      </c>
    </row>
    <row r="5" spans="1:12" ht="30" x14ac:dyDescent="0.2">
      <c r="A5" s="32" t="s">
        <v>14</v>
      </c>
      <c r="B5" s="32" t="s">
        <v>15</v>
      </c>
      <c r="C5" s="32" t="s">
        <v>57</v>
      </c>
      <c r="D5" s="32" t="s">
        <v>58</v>
      </c>
      <c r="E5" s="16" t="s">
        <v>61</v>
      </c>
      <c r="F5" s="16" t="s">
        <v>62</v>
      </c>
      <c r="G5" s="16" t="s">
        <v>63</v>
      </c>
      <c r="H5" s="16" t="s">
        <v>64</v>
      </c>
      <c r="I5" s="32" t="s">
        <v>42</v>
      </c>
    </row>
    <row r="6" spans="1:12" x14ac:dyDescent="0.2">
      <c r="A6" s="17" t="s">
        <v>22</v>
      </c>
      <c r="B6" s="17" t="s">
        <v>25</v>
      </c>
      <c r="C6" s="24">
        <v>52</v>
      </c>
      <c r="D6" s="20" t="s">
        <v>38</v>
      </c>
      <c r="E6" s="24">
        <v>38</v>
      </c>
      <c r="F6" s="24">
        <v>7</v>
      </c>
      <c r="G6" s="24">
        <v>2</v>
      </c>
      <c r="H6" s="24">
        <v>1</v>
      </c>
      <c r="I6" s="20" t="s">
        <v>38</v>
      </c>
    </row>
    <row r="7" spans="1:12" x14ac:dyDescent="0.2">
      <c r="A7" s="17" t="s">
        <v>31</v>
      </c>
      <c r="B7" s="17" t="s">
        <v>25</v>
      </c>
      <c r="C7" s="24">
        <v>25</v>
      </c>
      <c r="D7" s="24">
        <v>74</v>
      </c>
      <c r="E7" s="20" t="s">
        <v>38</v>
      </c>
      <c r="F7" s="20" t="s">
        <v>38</v>
      </c>
      <c r="G7" s="20" t="s">
        <v>38</v>
      </c>
      <c r="H7" s="20" t="s">
        <v>38</v>
      </c>
      <c r="I7" s="20" t="s">
        <v>38</v>
      </c>
    </row>
    <row r="8" spans="1:12" x14ac:dyDescent="0.2">
      <c r="A8" s="21"/>
      <c r="B8" s="21"/>
      <c r="C8" s="21"/>
      <c r="D8" s="21"/>
      <c r="E8" s="21"/>
      <c r="F8" s="21"/>
      <c r="G8" s="21"/>
      <c r="H8" s="21"/>
      <c r="I8" s="21"/>
    </row>
    <row r="9" spans="1:12" x14ac:dyDescent="0.2">
      <c r="A9" s="22" t="s">
        <v>65</v>
      </c>
    </row>
    <row r="10" spans="1:12" x14ac:dyDescent="0.2">
      <c r="A10" s="22" t="s">
        <v>66</v>
      </c>
    </row>
    <row r="11" spans="1:12" x14ac:dyDescent="0.2">
      <c r="A11" s="23" t="s">
        <v>33</v>
      </c>
    </row>
    <row r="13" spans="1:12" ht="15.75" x14ac:dyDescent="0.2">
      <c r="A13" s="18" t="s">
        <v>67</v>
      </c>
    </row>
    <row r="14" spans="1:12" x14ac:dyDescent="0.2">
      <c r="A14" s="19" t="s">
        <v>34</v>
      </c>
    </row>
    <row r="16" spans="1:12" x14ac:dyDescent="0.2">
      <c r="A16" s="32" t="s">
        <v>14</v>
      </c>
      <c r="B16" s="32" t="s">
        <v>15</v>
      </c>
      <c r="C16" s="32" t="s">
        <v>68</v>
      </c>
      <c r="D16" s="32" t="s">
        <v>69</v>
      </c>
      <c r="E16" s="32" t="s">
        <v>69</v>
      </c>
    </row>
    <row r="17" spans="1:5" ht="30" x14ac:dyDescent="0.2">
      <c r="A17" s="32" t="s">
        <v>14</v>
      </c>
      <c r="B17" s="32" t="s">
        <v>15</v>
      </c>
      <c r="C17" s="32" t="s">
        <v>68</v>
      </c>
      <c r="D17" s="16" t="s">
        <v>72</v>
      </c>
      <c r="E17" s="16" t="s">
        <v>73</v>
      </c>
    </row>
    <row r="18" spans="1:5" x14ac:dyDescent="0.2">
      <c r="A18" s="17" t="s">
        <v>22</v>
      </c>
      <c r="B18" s="17" t="s">
        <v>25</v>
      </c>
      <c r="C18" s="24">
        <v>3</v>
      </c>
      <c r="D18" s="24">
        <v>1</v>
      </c>
      <c r="E18" s="24">
        <v>96</v>
      </c>
    </row>
    <row r="19" spans="1:5" x14ac:dyDescent="0.2">
      <c r="A19" s="17" t="s">
        <v>31</v>
      </c>
      <c r="B19" s="17" t="s">
        <v>25</v>
      </c>
      <c r="C19" s="24">
        <v>16</v>
      </c>
      <c r="D19" s="24">
        <v>10</v>
      </c>
      <c r="E19" s="24">
        <v>74</v>
      </c>
    </row>
    <row r="20" spans="1:5" x14ac:dyDescent="0.2">
      <c r="A20" s="21"/>
      <c r="B20" s="21"/>
      <c r="C20" s="21"/>
      <c r="D20" s="21"/>
      <c r="E20" s="21"/>
    </row>
    <row r="21" spans="1:5" x14ac:dyDescent="0.2">
      <c r="A21" s="22" t="s">
        <v>74</v>
      </c>
    </row>
    <row r="22" spans="1:5" x14ac:dyDescent="0.2">
      <c r="A22" s="22" t="s">
        <v>66</v>
      </c>
    </row>
    <row r="23" spans="1:5" x14ac:dyDescent="0.2">
      <c r="A23" s="23" t="s">
        <v>33</v>
      </c>
    </row>
    <row r="25" spans="1:5" x14ac:dyDescent="0.2">
      <c r="A25" s="22" t="s">
        <v>70</v>
      </c>
    </row>
    <row r="26" spans="1:5" x14ac:dyDescent="0.2">
      <c r="A26" s="22" t="s">
        <v>71</v>
      </c>
    </row>
  </sheetData>
  <mergeCells count="11">
    <mergeCell ref="I4:I5"/>
    <mergeCell ref="A16:A17"/>
    <mergeCell ref="B16:B17"/>
    <mergeCell ref="C16:C17"/>
    <mergeCell ref="D16:E16"/>
    <mergeCell ref="A4:A5"/>
    <mergeCell ref="B4:B5"/>
    <mergeCell ref="C4:C5"/>
    <mergeCell ref="D4:D5"/>
    <mergeCell ref="E4:F4"/>
    <mergeCell ref="G4:H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Sommaire</vt:lpstr>
      <vt:lpstr>1_Superficie parcelle enquêtée</vt:lpstr>
      <vt:lpstr>2_Caractéristiques parcelle</vt:lpstr>
      <vt:lpstr>3_Support de culture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François CHEVALIER</dc:creator>
  <dc:description/>
  <cp:lastModifiedBy>Christine VEYRAC</cp:lastModifiedBy>
  <cp:revision>1</cp:revision>
  <dcterms:created xsi:type="dcterms:W3CDTF">2025-10-17T11:41:26Z</dcterms:created>
  <dcterms:modified xsi:type="dcterms:W3CDTF">2026-01-16T16:28:38Z</dcterms:modified>
  <dc:language>fr-FR</dc:language>
</cp:coreProperties>
</file>