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F6662478-1B5B-44A0-B0B6-A468D114510B}" xr6:coauthVersionLast="47" xr6:coauthVersionMax="47" xr10:uidLastSave="{00000000-0000-0000-0000-000000000000}"/>
  <bookViews>
    <workbookView xWindow="44745" yWindow="1620" windowWidth="12150" windowHeight="9000" activeTab="2" xr2:uid="{00000000-000D-0000-FFFF-FFFF00000000}"/>
  </bookViews>
  <sheets>
    <sheet name="Sommaire" sheetId="4" r:id="rId1"/>
    <sheet name="1_Logiciel" sheetId="2" r:id="rId2"/>
    <sheet name="2_Techniques_Servic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4" l="1"/>
  <c r="B19" i="4"/>
  <c r="A20" i="4"/>
  <c r="B20" i="4"/>
  <c r="B21" i="4"/>
  <c r="L1" i="3"/>
  <c r="L1" i="2"/>
</calcChain>
</file>

<file path=xl/sharedStrings.xml><?xml version="1.0" encoding="utf-8"?>
<sst xmlns="http://schemas.openxmlformats.org/spreadsheetml/2006/main" count="218" uniqueCount="64">
  <si>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</si>
  <si>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</si>
  <si>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</si>
  <si>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</si>
  <si>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</si>
  <si>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</si>
  <si>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</si>
  <si>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</si>
  <si>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</si>
  <si>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</si>
  <si>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Utilisation d'un logiciel professionnel de gestion parcellaire pour enregistrer les interventions</t>
  </si>
  <si>
    <t>Part des exploitations, en %</t>
  </si>
  <si>
    <t>Espèce</t>
  </si>
  <si>
    <t>Mode de conduite</t>
  </si>
  <si>
    <t>Oui</t>
  </si>
  <si>
    <t>Carotte</t>
  </si>
  <si>
    <t>Ensemble</t>
  </si>
  <si>
    <t>Chou de Bruxelles</t>
  </si>
  <si>
    <t>Chou feuille</t>
  </si>
  <si>
    <t>Chou à inflorescence</t>
  </si>
  <si>
    <t>Fraise</t>
  </si>
  <si>
    <t>Plein air ou abri bas</t>
  </si>
  <si>
    <t>Sous serre ou abri haut</t>
  </si>
  <si>
    <t>Hors sol</t>
  </si>
  <si>
    <t>Melon</t>
  </si>
  <si>
    <t>Oignon</t>
  </si>
  <si>
    <t>Potiron</t>
  </si>
  <si>
    <t>Salade chicorée ou laitue</t>
  </si>
  <si>
    <t>Salade mâche</t>
  </si>
  <si>
    <t>Tomate</t>
  </si>
  <si>
    <t>Source : SSP - Agreste - Enquête Pratiques culturales en productions légumières 2022</t>
  </si>
  <si>
    <t>ns</t>
  </si>
  <si>
    <t>Guidage ou autoguidage</t>
  </si>
  <si>
    <t>Modulation</t>
  </si>
  <si>
    <t>Désherbage mécanique de précision</t>
  </si>
  <si>
    <t>Autre</t>
  </si>
  <si>
    <t>Aucune de ces techniques</t>
  </si>
  <si>
    <t>de la fertilisation azotée</t>
  </si>
  <si>
    <t>de la fumure de fond (P et K)</t>
  </si>
  <si>
    <t>de la dose de semis ou de plantation</t>
  </si>
  <si>
    <t>des traitements phytosanitaires</t>
  </si>
  <si>
    <t>(1) Plusieurs réponses possibles</t>
  </si>
  <si>
    <t>Cartographie des sols (4)</t>
  </si>
  <si>
    <t xml:space="preserve">Station météo (5) </t>
  </si>
  <si>
    <t>GPS (6)</t>
  </si>
  <si>
    <t>Outils de modélisation (7)</t>
  </si>
  <si>
    <t>Aucun de ces services</t>
  </si>
  <si>
    <t>(2) Télédétection (caractérisation de la végétation de votre parcelle par vue aérienne satellite, avion ou drone</t>
  </si>
  <si>
    <t>(3) Données de capteurs embarqués sur les machines (Greenseeker ou N-tester)</t>
  </si>
  <si>
    <t>(4) Cartographie des sols (conductivité, résistivité électrique)</t>
  </si>
  <si>
    <t>(5) Données de station météo locale</t>
  </si>
  <si>
    <t>(6) Systèmes de correction GPS de haute précision (ex RTK)</t>
  </si>
  <si>
    <t xml:space="preserve">(7) Outils de modélisation de risque maladie </t>
  </si>
  <si>
    <t>Onglet</t>
  </si>
  <si>
    <t>Tableau</t>
  </si>
  <si>
    <t>Techniques utilisées pour les interventions sur l'exploitation (1)</t>
  </si>
  <si>
    <t>Services d'aide à la décision utilisés sur l'exploitation (1)</t>
  </si>
  <si>
    <t>Note de lecture : en 2022, 29 % des exploitations productrices de carotte utilisent un logiciel professionnel de gestion parcellaire pour enregistrer les interventions.</t>
  </si>
  <si>
    <t>Note de lecture : en 2022, 32 % des exploitations productrices de carotte utilisent un système de guidage ou d'autoguidage.</t>
  </si>
  <si>
    <t>Télédétection (2)</t>
  </si>
  <si>
    <t>Capteurs embarqués (3)</t>
  </si>
  <si>
    <t>Note de lecture : en 2022, 9 % des exploitations productrices de carotte utilisent la télédétection.</t>
  </si>
  <si>
    <t>Ligne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</si>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</sst>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  <font>
      <u/>
      <sz val="10"/>
      <color theme="10"/>
      <name val="Arial"/>
    </font>
    <font>
      <b/>
      <sz val="12"/>
      <color rgb="FF000000"/>
      <name val="Arial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5" xfId="0" applyBorder="1"/>
    <xf numFmtId="0" fontId="2" fillId="0" borderId="2" xfId="0" applyFont="1" applyBorder="1"/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8" xfId="0" applyFont="1" applyBorder="1" applyAlignment="1">
      <alignment wrapText="1"/>
    </xf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A952-B185-4B8D-A9CE-D0EEA4ED9799}">
  <dimension ref="A1:C21"/>
  <sheetViews>
    <sheetView workbookViewId="0">
      <selection activeCell="B29" sqref="B29"/>
    </sheetView>
  </sheetViews>
  <sheetFormatPr baseColWidth="10" defaultRowHeight="12.75" x14ac:dyDescent="0.2"/>
  <cols>
    <col min="1" max="1" width="40.7109375" style="11" customWidth="1"/>
    <col min="2" max="2" width="100.7109375" style="11" customWidth="1"/>
    <col min="3" max="16384" width="11.42578125" style="11"/>
  </cols>
  <sheetData>
    <row r="1" spans="1:2" x14ac:dyDescent="0.2">
      <c r="A1" s="26" t="s">
        <v>0</v>
      </c>
      <c r="B1" s="27"/>
    </row>
    <row r="3" spans="1:2" x14ac:dyDescent="0.2">
      <c r="A3" s="9" t="s">
        <v>1</v>
      </c>
      <c r="B3" s="17"/>
    </row>
    <row r="4" spans="1:2" x14ac:dyDescent="0.2">
      <c r="A4" s="20" t="s">
        <v>2</v>
      </c>
      <c r="B4" s="21"/>
    </row>
    <row r="5" spans="1:2" x14ac:dyDescent="0.2">
      <c r="A5" s="22" t="s">
        <v>3</v>
      </c>
      <c r="B5" s="23"/>
    </row>
    <row r="7" spans="1:2" ht="30" customHeight="1" x14ac:dyDescent="0.2">
      <c r="A7" s="28" t="s">
        <v>4</v>
      </c>
      <c r="B7" s="25"/>
    </row>
    <row r="9" spans="1:2" x14ac:dyDescent="0.2">
      <c r="A9" s="24" t="s">
        <v>5</v>
      </c>
      <c r="B9" s="25"/>
    </row>
    <row r="11" spans="1:2" x14ac:dyDescent="0.2">
      <c r="A11" s="18" t="s">
        <v>6</v>
      </c>
      <c r="B11" s="19"/>
    </row>
    <row r="12" spans="1:2" x14ac:dyDescent="0.2">
      <c r="A12" s="20" t="s">
        <v>7</v>
      </c>
      <c r="B12" s="21"/>
    </row>
    <row r="13" spans="1:2" x14ac:dyDescent="0.2">
      <c r="A13" s="20" t="s">
        <v>8</v>
      </c>
      <c r="B13" s="21"/>
    </row>
    <row r="14" spans="1:2" x14ac:dyDescent="0.2">
      <c r="A14" s="22" t="s">
        <v>9</v>
      </c>
      <c r="B14" s="23"/>
    </row>
    <row r="16" spans="1:2" ht="27.75" customHeight="1" x14ac:dyDescent="0.2">
      <c r="A16" s="29" t="s">
        <v>63</v>
      </c>
      <c r="B16" s="25"/>
    </row>
    <row r="18" spans="1:3" ht="15" x14ac:dyDescent="0.2">
      <c r="A18" s="10" t="s">
        <v>53</v>
      </c>
      <c r="B18" s="10" t="s">
        <v>54</v>
      </c>
      <c r="C18" s="10" t="s">
        <v>62</v>
      </c>
    </row>
    <row r="19" spans="1:3" x14ac:dyDescent="0.2">
      <c r="A19" s="6" t="str">
        <f>HYPERLINK("#'1_Logiciel'!A1", "1_Logiciel")</f>
        <v>1_Logiciel</v>
      </c>
      <c r="B19" s="6" t="str">
        <f>HYPERLINK("#'1_Logiciel'!A1", "Utilisation d'un logiciel professionnel de gestion parcellaire pour enregistrer les interventions")</f>
        <v>Utilisation d'un logiciel professionnel de gestion parcellaire pour enregistrer les interventions</v>
      </c>
      <c r="C19" s="11">
        <v>1</v>
      </c>
    </row>
    <row r="20" spans="1:3" x14ac:dyDescent="0.2">
      <c r="A20" s="6" t="str">
        <f>HYPERLINK("#'2_Techniques_Services'!A1", "2_Techniques_Services")</f>
        <v>2_Techniques_Services</v>
      </c>
      <c r="B20" s="6" t="str">
        <f>HYPERLINK("#'2_Techniques_Services'!A1", "Techniques utilisées pour les interventions sur l'exploitation (1)")</f>
        <v>Techniques utilisées pour les interventions sur l'exploitation (1)</v>
      </c>
      <c r="C20" s="11">
        <v>1</v>
      </c>
    </row>
    <row r="21" spans="1:3" x14ac:dyDescent="0.2">
      <c r="B21" s="6" t="str">
        <f>HYPERLINK("#'2_Techniques_Services'!A33", "Services d'aide à la décision utilisés sur l'exploitation (1)")</f>
        <v>Services d'aide à la décision utilisés sur l'exploitation (1)</v>
      </c>
      <c r="C21" s="11">
        <v>33</v>
      </c>
    </row>
  </sheetData>
  <mergeCells count="10">
    <mergeCell ref="A1:B1"/>
    <mergeCell ref="A4:B4"/>
    <mergeCell ref="A5:B5"/>
    <mergeCell ref="A7:B7"/>
    <mergeCell ref="A9:B9"/>
    <mergeCell ref="A11:B11"/>
    <mergeCell ref="A12:B12"/>
    <mergeCell ref="A13:B13"/>
    <mergeCell ref="A14:B14"/>
    <mergeCell ref="A16:B16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"/>
  <sheetViews>
    <sheetView workbookViewId="0">
      <selection activeCell="D8" sqref="D8"/>
    </sheetView>
  </sheetViews>
  <sheetFormatPr baseColWidth="10" defaultRowHeight="12.75" x14ac:dyDescent="0.2"/>
  <cols>
    <col min="1" max="2" width="22.7109375" customWidth="1"/>
    <col min="3" max="29" width="14.7109375" customWidth="1"/>
  </cols>
  <sheetData>
    <row r="1" spans="1:12" ht="15.75" x14ac:dyDescent="0.2">
      <c r="A1" s="8" t="s">
        <v>10</v>
      </c>
      <c r="G1" s="11"/>
      <c r="H1" s="11"/>
      <c r="L1" s="6" t="str">
        <f>HYPERLINK("#'Sommaire'!A1", "Retour sommaire")</f>
        <v>Retour sommaire</v>
      </c>
    </row>
    <row r="2" spans="1:12" x14ac:dyDescent="0.2">
      <c r="A2" s="2" t="s">
        <v>11</v>
      </c>
    </row>
    <row r="4" spans="1:12" ht="15" x14ac:dyDescent="0.2">
      <c r="A4" s="1" t="s">
        <v>12</v>
      </c>
      <c r="B4" s="1" t="s">
        <v>13</v>
      </c>
      <c r="C4" s="1" t="s">
        <v>14</v>
      </c>
    </row>
    <row r="5" spans="1:12" x14ac:dyDescent="0.2">
      <c r="A5" t="s">
        <v>15</v>
      </c>
      <c r="B5" t="s">
        <v>16</v>
      </c>
      <c r="C5" s="7">
        <v>29</v>
      </c>
    </row>
    <row r="6" spans="1:12" x14ac:dyDescent="0.2">
      <c r="A6" t="s">
        <v>17</v>
      </c>
      <c r="B6" t="s">
        <v>16</v>
      </c>
      <c r="C6" s="7">
        <v>4</v>
      </c>
    </row>
    <row r="7" spans="1:12" x14ac:dyDescent="0.2">
      <c r="A7" t="s">
        <v>18</v>
      </c>
      <c r="B7" t="s">
        <v>16</v>
      </c>
      <c r="C7" s="7">
        <v>14</v>
      </c>
    </row>
    <row r="8" spans="1:12" x14ac:dyDescent="0.2">
      <c r="A8" t="s">
        <v>19</v>
      </c>
      <c r="B8" t="s">
        <v>16</v>
      </c>
      <c r="C8" s="7">
        <v>52</v>
      </c>
    </row>
    <row r="9" spans="1:12" x14ac:dyDescent="0.2">
      <c r="A9" t="s">
        <v>20</v>
      </c>
      <c r="B9" t="s">
        <v>21</v>
      </c>
      <c r="C9" s="7">
        <v>15</v>
      </c>
    </row>
    <row r="10" spans="1:12" x14ac:dyDescent="0.2">
      <c r="A10" t="s">
        <v>20</v>
      </c>
      <c r="B10" t="s">
        <v>22</v>
      </c>
      <c r="C10" s="7">
        <v>12</v>
      </c>
    </row>
    <row r="11" spans="1:12" x14ac:dyDescent="0.2">
      <c r="A11" t="s">
        <v>20</v>
      </c>
      <c r="B11" t="s">
        <v>23</v>
      </c>
      <c r="C11" s="7">
        <v>25</v>
      </c>
    </row>
    <row r="12" spans="1:12" x14ac:dyDescent="0.2">
      <c r="A12" t="s">
        <v>20</v>
      </c>
      <c r="B12" t="s">
        <v>16</v>
      </c>
      <c r="C12" s="7">
        <v>16</v>
      </c>
    </row>
    <row r="13" spans="1:12" x14ac:dyDescent="0.2">
      <c r="A13" t="s">
        <v>24</v>
      </c>
      <c r="B13" t="s">
        <v>21</v>
      </c>
      <c r="C13" s="7">
        <v>18</v>
      </c>
    </row>
    <row r="14" spans="1:12" x14ac:dyDescent="0.2">
      <c r="A14" t="s">
        <v>24</v>
      </c>
      <c r="B14" t="s">
        <v>22</v>
      </c>
      <c r="C14" s="7">
        <v>14</v>
      </c>
    </row>
    <row r="15" spans="1:12" x14ac:dyDescent="0.2">
      <c r="A15" t="s">
        <v>24</v>
      </c>
      <c r="B15" t="s">
        <v>16</v>
      </c>
      <c r="C15" s="7">
        <v>17</v>
      </c>
    </row>
    <row r="16" spans="1:12" x14ac:dyDescent="0.2">
      <c r="A16" t="s">
        <v>25</v>
      </c>
      <c r="B16" t="s">
        <v>16</v>
      </c>
      <c r="C16" s="7">
        <v>33</v>
      </c>
    </row>
    <row r="17" spans="1:3" x14ac:dyDescent="0.2">
      <c r="A17" t="s">
        <v>26</v>
      </c>
      <c r="B17" t="s">
        <v>16</v>
      </c>
      <c r="C17" s="7">
        <v>11</v>
      </c>
    </row>
    <row r="18" spans="1:3" x14ac:dyDescent="0.2">
      <c r="A18" t="s">
        <v>27</v>
      </c>
      <c r="B18" t="s">
        <v>21</v>
      </c>
      <c r="C18" s="7">
        <v>7</v>
      </c>
    </row>
    <row r="19" spans="1:3" x14ac:dyDescent="0.2">
      <c r="A19" t="s">
        <v>27</v>
      </c>
      <c r="B19" t="s">
        <v>22</v>
      </c>
      <c r="C19" s="7">
        <v>9</v>
      </c>
    </row>
    <row r="20" spans="1:3" x14ac:dyDescent="0.2">
      <c r="A20" t="s">
        <v>27</v>
      </c>
      <c r="B20" t="s">
        <v>16</v>
      </c>
      <c r="C20" s="7">
        <v>8</v>
      </c>
    </row>
    <row r="21" spans="1:3" x14ac:dyDescent="0.2">
      <c r="A21" t="s">
        <v>28</v>
      </c>
      <c r="B21" t="s">
        <v>16</v>
      </c>
      <c r="C21" s="7">
        <v>75</v>
      </c>
    </row>
    <row r="22" spans="1:3" x14ac:dyDescent="0.2">
      <c r="A22" t="s">
        <v>29</v>
      </c>
      <c r="B22" t="s">
        <v>21</v>
      </c>
      <c r="C22" s="7">
        <v>7</v>
      </c>
    </row>
    <row r="23" spans="1:3" x14ac:dyDescent="0.2">
      <c r="A23" t="s">
        <v>29</v>
      </c>
      <c r="B23" t="s">
        <v>22</v>
      </c>
      <c r="C23" s="7">
        <v>9</v>
      </c>
    </row>
    <row r="24" spans="1:3" x14ac:dyDescent="0.2">
      <c r="A24" t="s">
        <v>29</v>
      </c>
      <c r="B24" t="s">
        <v>23</v>
      </c>
      <c r="C24" s="7">
        <v>47</v>
      </c>
    </row>
    <row r="25" spans="1:3" x14ac:dyDescent="0.2">
      <c r="A25" t="s">
        <v>29</v>
      </c>
      <c r="B25" t="s">
        <v>16</v>
      </c>
      <c r="C25" s="7">
        <v>11</v>
      </c>
    </row>
    <row r="26" spans="1:3" x14ac:dyDescent="0.2">
      <c r="A26" s="3"/>
      <c r="B26" s="3"/>
      <c r="C26" s="3"/>
    </row>
    <row r="27" spans="1:3" x14ac:dyDescent="0.2">
      <c r="A27" s="12" t="s">
        <v>57</v>
      </c>
    </row>
    <row r="28" spans="1:3" x14ac:dyDescent="0.2">
      <c r="A28" s="5" t="s">
        <v>30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8"/>
  <sheetViews>
    <sheetView tabSelected="1" topLeftCell="D28" workbookViewId="0">
      <selection activeCell="G32" sqref="G32"/>
    </sheetView>
  </sheetViews>
  <sheetFormatPr baseColWidth="10" defaultRowHeight="12.75" x14ac:dyDescent="0.2"/>
  <cols>
    <col min="1" max="2" width="22.7109375" customWidth="1"/>
    <col min="3" max="3" width="15.5703125" customWidth="1"/>
    <col min="4" max="10" width="14.7109375" customWidth="1"/>
  </cols>
  <sheetData>
    <row r="1" spans="1:12" ht="15.75" x14ac:dyDescent="0.2">
      <c r="A1" s="13" t="s">
        <v>55</v>
      </c>
      <c r="F1" s="11"/>
      <c r="G1" s="11"/>
      <c r="L1" s="6" t="str">
        <f>HYPERLINK("#'Sommaire'!A1", "Retour sommaire")</f>
        <v>Retour sommaire</v>
      </c>
    </row>
    <row r="2" spans="1:12" x14ac:dyDescent="0.2">
      <c r="A2" s="2" t="s">
        <v>11</v>
      </c>
    </row>
    <row r="4" spans="1:12" x14ac:dyDescent="0.2">
      <c r="A4" s="26" t="s">
        <v>12</v>
      </c>
      <c r="B4" s="26" t="s">
        <v>13</v>
      </c>
      <c r="C4" s="26" t="s">
        <v>32</v>
      </c>
      <c r="D4" s="26" t="s">
        <v>33</v>
      </c>
      <c r="E4" s="26" t="s">
        <v>33</v>
      </c>
      <c r="F4" s="26" t="s">
        <v>33</v>
      </c>
      <c r="G4" s="26" t="s">
        <v>33</v>
      </c>
      <c r="H4" s="26" t="s">
        <v>34</v>
      </c>
      <c r="I4" s="26" t="s">
        <v>35</v>
      </c>
      <c r="J4" s="26" t="s">
        <v>36</v>
      </c>
    </row>
    <row r="5" spans="1:12" ht="60" x14ac:dyDescent="0.2">
      <c r="A5" s="26" t="s">
        <v>12</v>
      </c>
      <c r="B5" s="26" t="s">
        <v>13</v>
      </c>
      <c r="C5" s="26" t="s">
        <v>32</v>
      </c>
      <c r="D5" s="1" t="s">
        <v>37</v>
      </c>
      <c r="E5" s="1" t="s">
        <v>38</v>
      </c>
      <c r="F5" s="1" t="s">
        <v>39</v>
      </c>
      <c r="G5" s="1" t="s">
        <v>40</v>
      </c>
      <c r="H5" s="26" t="s">
        <v>34</v>
      </c>
      <c r="I5" s="26" t="s">
        <v>35</v>
      </c>
      <c r="J5" s="26" t="s">
        <v>36</v>
      </c>
    </row>
    <row r="6" spans="1:12" x14ac:dyDescent="0.2">
      <c r="A6" t="s">
        <v>15</v>
      </c>
      <c r="B6" t="s">
        <v>16</v>
      </c>
      <c r="C6" s="15">
        <v>32</v>
      </c>
      <c r="D6" s="15">
        <v>11</v>
      </c>
      <c r="E6" s="15">
        <v>9</v>
      </c>
      <c r="F6" s="15">
        <v>9</v>
      </c>
      <c r="G6" s="15">
        <v>10</v>
      </c>
      <c r="H6" s="15">
        <v>22</v>
      </c>
      <c r="I6" s="15">
        <v>1</v>
      </c>
      <c r="J6" s="15">
        <v>58</v>
      </c>
    </row>
    <row r="7" spans="1:12" x14ac:dyDescent="0.2">
      <c r="A7" t="s">
        <v>17</v>
      </c>
      <c r="B7" t="s">
        <v>16</v>
      </c>
      <c r="C7" s="15">
        <v>6</v>
      </c>
      <c r="D7" s="15">
        <v>3</v>
      </c>
      <c r="E7" s="15">
        <v>2</v>
      </c>
      <c r="F7" s="16" t="s">
        <v>31</v>
      </c>
      <c r="G7" s="15">
        <v>2</v>
      </c>
      <c r="H7" s="15">
        <v>8</v>
      </c>
      <c r="I7" s="16" t="s">
        <v>31</v>
      </c>
      <c r="J7" s="15">
        <v>80</v>
      </c>
    </row>
    <row r="8" spans="1:12" x14ac:dyDescent="0.2">
      <c r="A8" t="s">
        <v>18</v>
      </c>
      <c r="B8" t="s">
        <v>16</v>
      </c>
      <c r="C8" s="15">
        <v>8</v>
      </c>
      <c r="D8" s="15">
        <v>5</v>
      </c>
      <c r="E8" s="15">
        <v>3</v>
      </c>
      <c r="F8" s="15">
        <v>4</v>
      </c>
      <c r="G8" s="15">
        <v>5</v>
      </c>
      <c r="H8" s="15">
        <v>10</v>
      </c>
      <c r="I8" s="15">
        <v>0</v>
      </c>
      <c r="J8" s="15">
        <v>73</v>
      </c>
    </row>
    <row r="9" spans="1:12" x14ac:dyDescent="0.2">
      <c r="A9" t="s">
        <v>19</v>
      </c>
      <c r="B9" t="s">
        <v>16</v>
      </c>
      <c r="C9" s="15">
        <v>40</v>
      </c>
      <c r="D9" s="15">
        <v>18</v>
      </c>
      <c r="E9" s="15">
        <v>12</v>
      </c>
      <c r="F9" s="15">
        <v>13</v>
      </c>
      <c r="G9" s="15">
        <v>18</v>
      </c>
      <c r="H9" s="15">
        <v>34</v>
      </c>
      <c r="I9" s="15">
        <v>0</v>
      </c>
      <c r="J9" s="15">
        <v>35</v>
      </c>
    </row>
    <row r="10" spans="1:12" x14ac:dyDescent="0.2">
      <c r="A10" t="s">
        <v>20</v>
      </c>
      <c r="B10" t="s">
        <v>21</v>
      </c>
      <c r="C10" s="15">
        <v>12</v>
      </c>
      <c r="D10" s="15">
        <v>8</v>
      </c>
      <c r="E10" s="15">
        <v>5</v>
      </c>
      <c r="F10" s="15">
        <v>4</v>
      </c>
      <c r="G10" s="16" t="s">
        <v>31</v>
      </c>
      <c r="H10" s="15">
        <v>9</v>
      </c>
      <c r="I10" s="16" t="s">
        <v>31</v>
      </c>
      <c r="J10" s="15">
        <v>74</v>
      </c>
    </row>
    <row r="11" spans="1:12" x14ac:dyDescent="0.2">
      <c r="A11" t="s">
        <v>20</v>
      </c>
      <c r="B11" t="s">
        <v>22</v>
      </c>
      <c r="C11" s="15">
        <v>6</v>
      </c>
      <c r="D11" s="15">
        <v>3</v>
      </c>
      <c r="E11" s="15">
        <v>2</v>
      </c>
      <c r="F11" s="15">
        <v>3</v>
      </c>
      <c r="G11" s="16" t="s">
        <v>31</v>
      </c>
      <c r="H11" s="15">
        <v>5</v>
      </c>
      <c r="I11" s="16" t="s">
        <v>31</v>
      </c>
      <c r="J11" s="15">
        <v>78</v>
      </c>
    </row>
    <row r="12" spans="1:12" x14ac:dyDescent="0.2">
      <c r="A12" t="s">
        <v>20</v>
      </c>
      <c r="B12" t="s">
        <v>23</v>
      </c>
      <c r="C12" s="15">
        <v>4</v>
      </c>
      <c r="D12" s="15">
        <v>15</v>
      </c>
      <c r="E12" s="15">
        <v>11</v>
      </c>
      <c r="F12" s="15">
        <v>2</v>
      </c>
      <c r="G12" s="15">
        <v>11</v>
      </c>
      <c r="H12" s="15">
        <v>2</v>
      </c>
      <c r="I12" s="15">
        <v>1</v>
      </c>
      <c r="J12" s="15">
        <v>67</v>
      </c>
    </row>
    <row r="13" spans="1:12" x14ac:dyDescent="0.2">
      <c r="A13" t="s">
        <v>20</v>
      </c>
      <c r="B13" t="s">
        <v>16</v>
      </c>
      <c r="C13" s="15">
        <v>9</v>
      </c>
      <c r="D13" s="15">
        <v>8</v>
      </c>
      <c r="E13" s="15">
        <v>5</v>
      </c>
      <c r="F13" s="15">
        <v>3</v>
      </c>
      <c r="G13" s="15">
        <v>5</v>
      </c>
      <c r="H13" s="15">
        <v>6</v>
      </c>
      <c r="I13" s="15">
        <v>0</v>
      </c>
      <c r="J13" s="15">
        <v>73</v>
      </c>
    </row>
    <row r="14" spans="1:12" x14ac:dyDescent="0.2">
      <c r="A14" t="s">
        <v>24</v>
      </c>
      <c r="B14" t="s">
        <v>21</v>
      </c>
      <c r="C14" s="15">
        <v>18</v>
      </c>
      <c r="D14" s="15">
        <v>8</v>
      </c>
      <c r="E14" s="15">
        <v>8</v>
      </c>
      <c r="F14" s="16" t="s">
        <v>31</v>
      </c>
      <c r="G14" s="15">
        <v>6</v>
      </c>
      <c r="H14" s="15">
        <v>7</v>
      </c>
      <c r="I14" s="16" t="s">
        <v>31</v>
      </c>
      <c r="J14" s="15">
        <v>63</v>
      </c>
    </row>
    <row r="15" spans="1:12" x14ac:dyDescent="0.2">
      <c r="A15" t="s">
        <v>24</v>
      </c>
      <c r="B15" t="s">
        <v>22</v>
      </c>
      <c r="C15" s="15">
        <v>6</v>
      </c>
      <c r="D15" s="15">
        <v>3</v>
      </c>
      <c r="E15" s="15">
        <v>4</v>
      </c>
      <c r="F15" s="16" t="s">
        <v>31</v>
      </c>
      <c r="G15" s="15">
        <v>4</v>
      </c>
      <c r="H15" s="16" t="s">
        <v>31</v>
      </c>
      <c r="I15" s="15">
        <v>0</v>
      </c>
      <c r="J15" s="15">
        <v>69</v>
      </c>
    </row>
    <row r="16" spans="1:12" x14ac:dyDescent="0.2">
      <c r="A16" t="s">
        <v>24</v>
      </c>
      <c r="B16" t="s">
        <v>16</v>
      </c>
      <c r="C16" s="15">
        <v>15</v>
      </c>
      <c r="D16" s="15">
        <v>7</v>
      </c>
      <c r="E16" s="15">
        <v>7</v>
      </c>
      <c r="F16" s="16" t="s">
        <v>31</v>
      </c>
      <c r="G16" s="15">
        <v>6</v>
      </c>
      <c r="H16" s="15">
        <v>6</v>
      </c>
      <c r="I16" s="16" t="s">
        <v>31</v>
      </c>
      <c r="J16" s="15">
        <v>65</v>
      </c>
    </row>
    <row r="17" spans="1:10" x14ac:dyDescent="0.2">
      <c r="A17" t="s">
        <v>25</v>
      </c>
      <c r="B17" t="s">
        <v>16</v>
      </c>
      <c r="C17" s="15">
        <v>26</v>
      </c>
      <c r="D17" s="15">
        <v>11</v>
      </c>
      <c r="E17" s="15">
        <v>7</v>
      </c>
      <c r="F17" s="15">
        <v>6</v>
      </c>
      <c r="G17" s="15">
        <v>6</v>
      </c>
      <c r="H17" s="15">
        <v>18</v>
      </c>
      <c r="I17" s="15">
        <v>0</v>
      </c>
      <c r="J17" s="15">
        <v>53</v>
      </c>
    </row>
    <row r="18" spans="1:10" x14ac:dyDescent="0.2">
      <c r="A18" t="s">
        <v>26</v>
      </c>
      <c r="B18" t="s">
        <v>16</v>
      </c>
      <c r="C18" s="15">
        <v>7</v>
      </c>
      <c r="D18" s="15">
        <v>5</v>
      </c>
      <c r="E18" s="15">
        <v>5</v>
      </c>
      <c r="F18" s="15">
        <v>4</v>
      </c>
      <c r="G18" s="15">
        <v>3</v>
      </c>
      <c r="H18" s="15">
        <v>10</v>
      </c>
      <c r="I18" s="15">
        <v>0</v>
      </c>
      <c r="J18" s="15">
        <v>67</v>
      </c>
    </row>
    <row r="19" spans="1:10" x14ac:dyDescent="0.2">
      <c r="A19" t="s">
        <v>27</v>
      </c>
      <c r="B19" t="s">
        <v>21</v>
      </c>
      <c r="C19" s="15">
        <v>6</v>
      </c>
      <c r="D19" s="15">
        <v>3</v>
      </c>
      <c r="E19" s="15">
        <v>1</v>
      </c>
      <c r="F19" s="15">
        <v>3</v>
      </c>
      <c r="G19" s="15">
        <v>3</v>
      </c>
      <c r="H19" s="15">
        <v>5</v>
      </c>
      <c r="I19" s="15">
        <v>0</v>
      </c>
      <c r="J19" s="15">
        <v>67</v>
      </c>
    </row>
    <row r="20" spans="1:10" x14ac:dyDescent="0.2">
      <c r="A20" t="s">
        <v>27</v>
      </c>
      <c r="B20" t="s">
        <v>22</v>
      </c>
      <c r="C20" s="15">
        <v>3</v>
      </c>
      <c r="D20" s="15">
        <v>3</v>
      </c>
      <c r="E20" s="15">
        <v>3</v>
      </c>
      <c r="F20" s="16" t="s">
        <v>31</v>
      </c>
      <c r="G20" s="15">
        <v>3</v>
      </c>
      <c r="H20" s="15">
        <v>2</v>
      </c>
      <c r="I20" s="16" t="s">
        <v>31</v>
      </c>
      <c r="J20" s="15">
        <v>62</v>
      </c>
    </row>
    <row r="21" spans="1:10" x14ac:dyDescent="0.2">
      <c r="A21" t="s">
        <v>27</v>
      </c>
      <c r="B21" t="s">
        <v>16</v>
      </c>
      <c r="C21" s="15">
        <v>5</v>
      </c>
      <c r="D21" s="15">
        <v>3</v>
      </c>
      <c r="E21" s="15">
        <v>2</v>
      </c>
      <c r="F21" s="15">
        <v>2</v>
      </c>
      <c r="G21" s="15">
        <v>3</v>
      </c>
      <c r="H21" s="15">
        <v>4</v>
      </c>
      <c r="I21" s="15">
        <v>0</v>
      </c>
      <c r="J21" s="15">
        <v>66</v>
      </c>
    </row>
    <row r="22" spans="1:10" x14ac:dyDescent="0.2">
      <c r="A22" t="s">
        <v>28</v>
      </c>
      <c r="B22" t="s">
        <v>16</v>
      </c>
      <c r="C22" s="15">
        <v>37</v>
      </c>
      <c r="D22" s="15">
        <v>25</v>
      </c>
      <c r="E22" s="15">
        <v>19</v>
      </c>
      <c r="F22" s="15">
        <v>15</v>
      </c>
      <c r="G22" s="15">
        <v>25</v>
      </c>
      <c r="H22" s="15">
        <v>18</v>
      </c>
      <c r="I22" s="15">
        <v>0</v>
      </c>
      <c r="J22" s="15">
        <v>19</v>
      </c>
    </row>
    <row r="23" spans="1:10" x14ac:dyDescent="0.2">
      <c r="A23" t="s">
        <v>29</v>
      </c>
      <c r="B23" t="s">
        <v>21</v>
      </c>
      <c r="C23" s="15">
        <v>5</v>
      </c>
      <c r="D23" s="15">
        <v>2</v>
      </c>
      <c r="E23" s="15">
        <v>1</v>
      </c>
      <c r="F23" s="15">
        <v>1</v>
      </c>
      <c r="G23" s="15">
        <v>2</v>
      </c>
      <c r="H23" s="15">
        <v>4</v>
      </c>
      <c r="I23" s="15">
        <v>0</v>
      </c>
      <c r="J23" s="15">
        <v>77</v>
      </c>
    </row>
    <row r="24" spans="1:10" x14ac:dyDescent="0.2">
      <c r="A24" t="s">
        <v>29</v>
      </c>
      <c r="B24" t="s">
        <v>22</v>
      </c>
      <c r="C24" s="15">
        <v>3</v>
      </c>
      <c r="D24" s="15">
        <v>1</v>
      </c>
      <c r="E24" s="15">
        <v>1</v>
      </c>
      <c r="F24" s="15">
        <v>1</v>
      </c>
      <c r="G24" s="15">
        <v>2</v>
      </c>
      <c r="H24" s="15">
        <v>4</v>
      </c>
      <c r="I24" s="15">
        <v>1</v>
      </c>
      <c r="J24" s="15">
        <v>69</v>
      </c>
    </row>
    <row r="25" spans="1:10" x14ac:dyDescent="0.2">
      <c r="A25" t="s">
        <v>29</v>
      </c>
      <c r="B25" t="s">
        <v>23</v>
      </c>
      <c r="C25" s="15">
        <v>9</v>
      </c>
      <c r="D25" s="15">
        <v>43</v>
      </c>
      <c r="E25" s="15">
        <v>28</v>
      </c>
      <c r="F25" s="15">
        <v>7</v>
      </c>
      <c r="G25" s="15">
        <v>20</v>
      </c>
      <c r="H25" s="16" t="s">
        <v>31</v>
      </c>
      <c r="I25" s="16" t="s">
        <v>31</v>
      </c>
      <c r="J25" s="15">
        <v>49</v>
      </c>
    </row>
    <row r="26" spans="1:10" x14ac:dyDescent="0.2">
      <c r="A26" t="s">
        <v>29</v>
      </c>
      <c r="B26" t="s">
        <v>16</v>
      </c>
      <c r="C26" s="15">
        <v>4</v>
      </c>
      <c r="D26" s="15">
        <v>4</v>
      </c>
      <c r="E26" s="15">
        <v>3</v>
      </c>
      <c r="F26" s="15">
        <v>1</v>
      </c>
      <c r="G26" s="15">
        <v>3</v>
      </c>
      <c r="H26" s="15">
        <v>4</v>
      </c>
      <c r="I26" s="15">
        <v>1</v>
      </c>
      <c r="J26" s="15">
        <v>71</v>
      </c>
    </row>
    <row r="27" spans="1:1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">
      <c r="A28" s="12" t="s">
        <v>58</v>
      </c>
    </row>
    <row r="29" spans="1:10" x14ac:dyDescent="0.2">
      <c r="A29" s="5" t="s">
        <v>30</v>
      </c>
    </row>
    <row r="31" spans="1:10" x14ac:dyDescent="0.2">
      <c r="A31" s="4" t="s">
        <v>41</v>
      </c>
    </row>
    <row r="33" spans="1:10" ht="15.75" x14ac:dyDescent="0.2">
      <c r="A33" s="13" t="s">
        <v>56</v>
      </c>
    </row>
    <row r="34" spans="1:10" x14ac:dyDescent="0.2">
      <c r="A34" s="2" t="s">
        <v>11</v>
      </c>
    </row>
    <row r="36" spans="1:10" ht="45" x14ac:dyDescent="0.2">
      <c r="A36" s="1" t="s">
        <v>12</v>
      </c>
      <c r="B36" s="1" t="s">
        <v>13</v>
      </c>
      <c r="C36" s="14" t="s">
        <v>59</v>
      </c>
      <c r="D36" s="14" t="s">
        <v>60</v>
      </c>
      <c r="E36" s="1" t="s">
        <v>42</v>
      </c>
      <c r="F36" s="1" t="s">
        <v>43</v>
      </c>
      <c r="G36" s="1" t="s">
        <v>44</v>
      </c>
      <c r="H36" s="1" t="s">
        <v>45</v>
      </c>
      <c r="I36" s="1" t="s">
        <v>35</v>
      </c>
      <c r="J36" s="1" t="s">
        <v>46</v>
      </c>
    </row>
    <row r="37" spans="1:10" x14ac:dyDescent="0.2">
      <c r="A37" t="s">
        <v>15</v>
      </c>
      <c r="B37" t="s">
        <v>16</v>
      </c>
      <c r="C37" s="15">
        <v>9</v>
      </c>
      <c r="D37" s="15">
        <v>3</v>
      </c>
      <c r="E37" s="15">
        <v>2</v>
      </c>
      <c r="F37" s="15">
        <v>41</v>
      </c>
      <c r="G37" s="15">
        <v>24</v>
      </c>
      <c r="H37" s="15">
        <v>11</v>
      </c>
      <c r="I37" s="15">
        <v>1</v>
      </c>
      <c r="J37" s="15">
        <v>47</v>
      </c>
    </row>
    <row r="38" spans="1:10" x14ac:dyDescent="0.2">
      <c r="A38" t="s">
        <v>17</v>
      </c>
      <c r="B38" t="s">
        <v>16</v>
      </c>
      <c r="C38" s="16" t="s">
        <v>31</v>
      </c>
      <c r="D38" s="15">
        <v>0</v>
      </c>
      <c r="E38" s="15">
        <v>0</v>
      </c>
      <c r="F38" s="15">
        <v>18</v>
      </c>
      <c r="G38" s="16" t="s">
        <v>31</v>
      </c>
      <c r="H38" s="15">
        <v>0</v>
      </c>
      <c r="I38" s="15">
        <v>0</v>
      </c>
      <c r="J38" s="15">
        <v>73</v>
      </c>
    </row>
    <row r="39" spans="1:10" x14ac:dyDescent="0.2">
      <c r="A39" t="s">
        <v>18</v>
      </c>
      <c r="B39" t="s">
        <v>16</v>
      </c>
      <c r="C39" s="15">
        <v>2</v>
      </c>
      <c r="D39" s="15">
        <v>1</v>
      </c>
      <c r="E39" s="15">
        <v>1</v>
      </c>
      <c r="F39" s="15">
        <v>15</v>
      </c>
      <c r="G39" s="15">
        <v>5</v>
      </c>
      <c r="H39" s="15">
        <v>2</v>
      </c>
      <c r="I39" s="15">
        <v>1</v>
      </c>
      <c r="J39" s="15">
        <v>69</v>
      </c>
    </row>
    <row r="40" spans="1:10" x14ac:dyDescent="0.2">
      <c r="A40" t="s">
        <v>19</v>
      </c>
      <c r="B40" t="s">
        <v>16</v>
      </c>
      <c r="C40" s="15">
        <v>0</v>
      </c>
      <c r="D40" s="15">
        <v>0</v>
      </c>
      <c r="E40" s="15">
        <v>2</v>
      </c>
      <c r="F40" s="15">
        <v>34</v>
      </c>
      <c r="G40" s="15">
        <v>34</v>
      </c>
      <c r="H40" s="15">
        <v>3</v>
      </c>
      <c r="I40" s="15">
        <v>0</v>
      </c>
      <c r="J40" s="15">
        <v>43</v>
      </c>
    </row>
    <row r="41" spans="1:10" x14ac:dyDescent="0.2">
      <c r="A41" t="s">
        <v>20</v>
      </c>
      <c r="B41" t="s">
        <v>21</v>
      </c>
      <c r="C41" s="15">
        <v>4</v>
      </c>
      <c r="D41" s="15">
        <v>2</v>
      </c>
      <c r="E41" s="15">
        <v>1</v>
      </c>
      <c r="F41" s="15">
        <v>22</v>
      </c>
      <c r="G41" s="15">
        <v>9</v>
      </c>
      <c r="H41" s="15">
        <v>4</v>
      </c>
      <c r="I41" s="15">
        <v>2</v>
      </c>
      <c r="J41" s="15">
        <v>64</v>
      </c>
    </row>
    <row r="42" spans="1:10" x14ac:dyDescent="0.2">
      <c r="A42" t="s">
        <v>20</v>
      </c>
      <c r="B42" t="s">
        <v>22</v>
      </c>
      <c r="C42" s="15">
        <v>1</v>
      </c>
      <c r="D42" s="15">
        <v>0</v>
      </c>
      <c r="E42" s="16" t="s">
        <v>31</v>
      </c>
      <c r="F42" s="15">
        <v>15</v>
      </c>
      <c r="G42" s="15">
        <v>5</v>
      </c>
      <c r="H42" s="16" t="s">
        <v>31</v>
      </c>
      <c r="I42" s="15">
        <v>2</v>
      </c>
      <c r="J42" s="15">
        <v>69</v>
      </c>
    </row>
    <row r="43" spans="1:10" x14ac:dyDescent="0.2">
      <c r="A43" t="s">
        <v>20</v>
      </c>
      <c r="B43" t="s">
        <v>23</v>
      </c>
      <c r="C43" s="15">
        <v>1</v>
      </c>
      <c r="D43" s="15">
        <v>0</v>
      </c>
      <c r="E43" s="15">
        <v>6</v>
      </c>
      <c r="F43" s="15">
        <v>23</v>
      </c>
      <c r="G43" s="15">
        <v>6</v>
      </c>
      <c r="H43" s="15">
        <v>3</v>
      </c>
      <c r="I43" s="15">
        <v>1</v>
      </c>
      <c r="J43" s="15">
        <v>60</v>
      </c>
    </row>
    <row r="44" spans="1:10" x14ac:dyDescent="0.2">
      <c r="A44" t="s">
        <v>20</v>
      </c>
      <c r="B44" t="s">
        <v>16</v>
      </c>
      <c r="C44" s="15">
        <v>3</v>
      </c>
      <c r="D44" s="15">
        <v>1</v>
      </c>
      <c r="E44" s="15">
        <v>2</v>
      </c>
      <c r="F44" s="15">
        <v>21</v>
      </c>
      <c r="G44" s="15">
        <v>7</v>
      </c>
      <c r="H44" s="15">
        <v>3</v>
      </c>
      <c r="I44" s="15">
        <v>2</v>
      </c>
      <c r="J44" s="15">
        <v>64</v>
      </c>
    </row>
    <row r="45" spans="1:10" x14ac:dyDescent="0.2">
      <c r="A45" t="s">
        <v>24</v>
      </c>
      <c r="B45" t="s">
        <v>21</v>
      </c>
      <c r="C45" s="15">
        <v>4</v>
      </c>
      <c r="D45" s="15">
        <v>2</v>
      </c>
      <c r="E45" s="15">
        <v>2</v>
      </c>
      <c r="F45" s="15">
        <v>20</v>
      </c>
      <c r="G45" s="15">
        <v>11</v>
      </c>
      <c r="H45" s="15">
        <v>3</v>
      </c>
      <c r="I45" s="15">
        <v>1</v>
      </c>
      <c r="J45" s="15">
        <v>59</v>
      </c>
    </row>
    <row r="46" spans="1:10" x14ac:dyDescent="0.2">
      <c r="A46" t="s">
        <v>24</v>
      </c>
      <c r="B46" t="s">
        <v>22</v>
      </c>
      <c r="C46" s="15">
        <v>2</v>
      </c>
      <c r="D46" s="15">
        <v>1</v>
      </c>
      <c r="E46" s="15">
        <v>1</v>
      </c>
      <c r="F46" s="15">
        <v>18</v>
      </c>
      <c r="G46" s="15">
        <v>2</v>
      </c>
      <c r="H46" s="15">
        <v>1</v>
      </c>
      <c r="I46" s="15">
        <v>3</v>
      </c>
      <c r="J46" s="15">
        <v>57</v>
      </c>
    </row>
    <row r="47" spans="1:10" x14ac:dyDescent="0.2">
      <c r="A47" t="s">
        <v>24</v>
      </c>
      <c r="B47" t="s">
        <v>16</v>
      </c>
      <c r="C47" s="15">
        <v>3</v>
      </c>
      <c r="D47" s="15">
        <v>2</v>
      </c>
      <c r="E47" s="15">
        <v>2</v>
      </c>
      <c r="F47" s="15">
        <v>20</v>
      </c>
      <c r="G47" s="15">
        <v>9</v>
      </c>
      <c r="H47" s="15">
        <v>3</v>
      </c>
      <c r="I47" s="15">
        <v>1</v>
      </c>
      <c r="J47" s="15">
        <v>59</v>
      </c>
    </row>
    <row r="48" spans="1:10" x14ac:dyDescent="0.2">
      <c r="A48" t="s">
        <v>25</v>
      </c>
      <c r="B48" t="s">
        <v>16</v>
      </c>
      <c r="C48" s="15">
        <v>10</v>
      </c>
      <c r="D48" s="15">
        <v>5</v>
      </c>
      <c r="E48" s="15">
        <v>4</v>
      </c>
      <c r="F48" s="15">
        <v>34</v>
      </c>
      <c r="G48" s="15">
        <v>22</v>
      </c>
      <c r="H48" s="15">
        <v>13</v>
      </c>
      <c r="I48" s="15">
        <v>1</v>
      </c>
      <c r="J48" s="15">
        <v>45</v>
      </c>
    </row>
    <row r="49" spans="1:10" x14ac:dyDescent="0.2">
      <c r="A49" t="s">
        <v>26</v>
      </c>
      <c r="B49" t="s">
        <v>16</v>
      </c>
      <c r="C49" s="15">
        <v>1</v>
      </c>
      <c r="D49" s="15">
        <v>1</v>
      </c>
      <c r="E49" s="15">
        <v>1</v>
      </c>
      <c r="F49" s="15">
        <v>21</v>
      </c>
      <c r="G49" s="15">
        <v>5</v>
      </c>
      <c r="H49" s="15">
        <v>1</v>
      </c>
      <c r="I49" s="15">
        <v>0</v>
      </c>
      <c r="J49" s="15">
        <v>59</v>
      </c>
    </row>
    <row r="50" spans="1:10" x14ac:dyDescent="0.2">
      <c r="A50" t="s">
        <v>27</v>
      </c>
      <c r="B50" t="s">
        <v>21</v>
      </c>
      <c r="C50" s="15">
        <v>0</v>
      </c>
      <c r="D50" s="15">
        <v>0</v>
      </c>
      <c r="E50" s="15">
        <v>0</v>
      </c>
      <c r="F50" s="15">
        <v>14</v>
      </c>
      <c r="G50" s="15">
        <v>3</v>
      </c>
      <c r="H50" s="15">
        <v>1</v>
      </c>
      <c r="I50" s="15">
        <v>1</v>
      </c>
      <c r="J50" s="15">
        <v>61</v>
      </c>
    </row>
    <row r="51" spans="1:10" x14ac:dyDescent="0.2">
      <c r="A51" t="s">
        <v>27</v>
      </c>
      <c r="B51" t="s">
        <v>22</v>
      </c>
      <c r="C51" s="15">
        <v>0</v>
      </c>
      <c r="D51" s="16" t="s">
        <v>31</v>
      </c>
      <c r="E51" s="15">
        <v>1</v>
      </c>
      <c r="F51" s="15">
        <v>20</v>
      </c>
      <c r="G51" s="15">
        <v>1</v>
      </c>
      <c r="H51" s="15">
        <v>0</v>
      </c>
      <c r="I51" s="16" t="s">
        <v>31</v>
      </c>
      <c r="J51" s="15">
        <v>47</v>
      </c>
    </row>
    <row r="52" spans="1:10" x14ac:dyDescent="0.2">
      <c r="A52" t="s">
        <v>27</v>
      </c>
      <c r="B52" t="s">
        <v>16</v>
      </c>
      <c r="C52" s="15">
        <v>0</v>
      </c>
      <c r="D52" s="15">
        <v>0</v>
      </c>
      <c r="E52" s="15">
        <v>0</v>
      </c>
      <c r="F52" s="15">
        <v>16</v>
      </c>
      <c r="G52" s="15">
        <v>3</v>
      </c>
      <c r="H52" s="15">
        <v>0</v>
      </c>
      <c r="I52" s="15">
        <v>1</v>
      </c>
      <c r="J52" s="15">
        <v>57</v>
      </c>
    </row>
    <row r="53" spans="1:10" x14ac:dyDescent="0.2">
      <c r="A53" t="s">
        <v>28</v>
      </c>
      <c r="B53" t="s">
        <v>16</v>
      </c>
      <c r="C53" s="16" t="s">
        <v>31</v>
      </c>
      <c r="D53" s="15">
        <v>5</v>
      </c>
      <c r="E53" s="15">
        <v>6</v>
      </c>
      <c r="F53" s="15">
        <v>26</v>
      </c>
      <c r="G53" s="15">
        <v>30</v>
      </c>
      <c r="H53" s="15">
        <v>3</v>
      </c>
      <c r="I53" s="15">
        <v>4</v>
      </c>
      <c r="J53" s="15">
        <v>17</v>
      </c>
    </row>
    <row r="54" spans="1:10" x14ac:dyDescent="0.2">
      <c r="A54" t="s">
        <v>29</v>
      </c>
      <c r="B54" t="s">
        <v>21</v>
      </c>
      <c r="C54" s="15">
        <v>1</v>
      </c>
      <c r="D54" s="15">
        <v>0</v>
      </c>
      <c r="E54" s="16" t="s">
        <v>31</v>
      </c>
      <c r="F54" s="15">
        <v>8</v>
      </c>
      <c r="G54" s="15">
        <v>5</v>
      </c>
      <c r="H54" s="16" t="s">
        <v>31</v>
      </c>
      <c r="I54" s="15">
        <v>0</v>
      </c>
      <c r="J54" s="15">
        <v>74</v>
      </c>
    </row>
    <row r="55" spans="1:10" x14ac:dyDescent="0.2">
      <c r="A55" t="s">
        <v>29</v>
      </c>
      <c r="B55" t="s">
        <v>22</v>
      </c>
      <c r="C55" s="15">
        <v>0</v>
      </c>
      <c r="D55" s="15">
        <v>1</v>
      </c>
      <c r="E55" s="15">
        <v>1</v>
      </c>
      <c r="F55" s="15">
        <v>15</v>
      </c>
      <c r="G55" s="15">
        <v>2</v>
      </c>
      <c r="H55" s="15">
        <v>0</v>
      </c>
      <c r="I55" s="15">
        <v>0</v>
      </c>
      <c r="J55" s="15">
        <v>59</v>
      </c>
    </row>
    <row r="56" spans="1:10" x14ac:dyDescent="0.2">
      <c r="A56" t="s">
        <v>29</v>
      </c>
      <c r="B56" t="s">
        <v>23</v>
      </c>
      <c r="C56" s="15">
        <v>0</v>
      </c>
      <c r="D56" s="15">
        <v>13</v>
      </c>
      <c r="E56" s="15">
        <v>5</v>
      </c>
      <c r="F56" s="15">
        <v>65</v>
      </c>
      <c r="G56" s="15">
        <v>2</v>
      </c>
      <c r="H56" s="15">
        <v>7</v>
      </c>
      <c r="I56" s="15">
        <v>5</v>
      </c>
      <c r="J56" s="15">
        <v>28</v>
      </c>
    </row>
    <row r="57" spans="1:10" x14ac:dyDescent="0.2">
      <c r="A57" t="s">
        <v>29</v>
      </c>
      <c r="B57" t="s">
        <v>16</v>
      </c>
      <c r="C57" s="15">
        <v>1</v>
      </c>
      <c r="D57" s="15">
        <v>1</v>
      </c>
      <c r="E57" s="15">
        <v>1</v>
      </c>
      <c r="F57" s="15">
        <v>15</v>
      </c>
      <c r="G57" s="15">
        <v>3</v>
      </c>
      <c r="H57" s="15">
        <v>1</v>
      </c>
      <c r="I57" s="15">
        <v>0</v>
      </c>
      <c r="J57" s="15">
        <v>63</v>
      </c>
    </row>
    <row r="58" spans="1:1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">
      <c r="A59" s="12" t="s">
        <v>61</v>
      </c>
    </row>
    <row r="60" spans="1:10" x14ac:dyDescent="0.2">
      <c r="A60" s="5" t="s">
        <v>30</v>
      </c>
    </row>
    <row r="62" spans="1:10" x14ac:dyDescent="0.2">
      <c r="A62" s="4" t="s">
        <v>41</v>
      </c>
    </row>
    <row r="63" spans="1:10" x14ac:dyDescent="0.2">
      <c r="A63" s="4" t="s">
        <v>47</v>
      </c>
    </row>
    <row r="64" spans="1:10" x14ac:dyDescent="0.2">
      <c r="A64" s="4" t="s">
        <v>48</v>
      </c>
    </row>
    <row r="65" spans="1:1" x14ac:dyDescent="0.2">
      <c r="A65" s="4" t="s">
        <v>49</v>
      </c>
    </row>
    <row r="66" spans="1:1" x14ac:dyDescent="0.2">
      <c r="A66" s="4" t="s">
        <v>50</v>
      </c>
    </row>
    <row r="67" spans="1:1" x14ac:dyDescent="0.2">
      <c r="A67" s="4" t="s">
        <v>51</v>
      </c>
    </row>
    <row r="68" spans="1:1" x14ac:dyDescent="0.2">
      <c r="A68" s="4" t="s">
        <v>52</v>
      </c>
    </row>
  </sheetData>
  <mergeCells count="7">
    <mergeCell ref="I4:I5"/>
    <mergeCell ref="J4:J5"/>
    <mergeCell ref="A4:A5"/>
    <mergeCell ref="B4:B5"/>
    <mergeCell ref="C4:C5"/>
    <mergeCell ref="D4:G4"/>
    <mergeCell ref="H4:H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Sommaire</vt:lpstr>
      <vt:lpstr>1_Logiciel</vt:lpstr>
      <vt:lpstr>2_Techniques_Services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pierre.chapelle</dc:creator>
  <cp:lastModifiedBy>Christine VEYRAC</cp:lastModifiedBy>
  <dcterms:created xsi:type="dcterms:W3CDTF">2025-11-20T11:07:15Z</dcterms:created>
  <dcterms:modified xsi:type="dcterms:W3CDTF">2025-12-23T15:21:52Z</dcterms:modified>
</cp:coreProperties>
</file>