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ssp\mdd\g-mdd\REDACTEURS EN CHEF - Françoise et Benjamin\GRAPH'AGRI\GRAPH'AGRI 2025\Relecture\Tableurs finalisés - Agreste 2025\Chapître 10\"/>
    </mc:Choice>
  </mc:AlternateContent>
  <xr:revisionPtr revIDLastSave="0" documentId="13_ncr:1_{814A4D8D-C322-4EAE-BFDE-B26872EBA309}" xr6:coauthVersionLast="47" xr6:coauthVersionMax="47" xr10:uidLastSave="{00000000-0000-0000-0000-000000000000}"/>
  <bookViews>
    <workbookView xWindow="20370" yWindow="-795" windowWidth="20730" windowHeight="11040" tabRatio="550" activeTab="3" xr2:uid="{00000000-000D-0000-FFFF-FFFF00000000}"/>
  </bookViews>
  <sheets>
    <sheet name="Tab_Bas_Gauche" sheetId="1" r:id="rId1"/>
    <sheet name="Graph_Bas_Droite" sheetId="2" r:id="rId2"/>
    <sheet name="Tab_Milieu_Droite" sheetId="3" r:id="rId3"/>
    <sheet name="Graph_Haut_Droite" sheetId="4" r:id="rId4"/>
    <sheet name="Clés de lecture" sheetId="6" r:id="rId5"/>
  </sheets>
  <externalReferences>
    <externalReference r:id="rId6"/>
    <externalReference r:id="rId7"/>
    <externalReference r:id="rId8"/>
    <externalReference r:id="rId9"/>
  </externalReferences>
  <definedNames>
    <definedName name="Excel_BuiltIn_Print_Area_3" localSheetId="3">#REF!</definedName>
    <definedName name="Excel_BuiltIn_Print_Area_3">#REF!</definedName>
    <definedName name="Excel_BuiltIn_Print_Area_3_1" localSheetId="3">#REF!</definedName>
    <definedName name="Excel_BuiltIn_Print_Area_3_1">#REF!</definedName>
    <definedName name="Excel_BuiltIn_Print_Area_3_1_1">#REF!</definedName>
    <definedName name="Excel_BuiltIn_Print_Area_5" localSheetId="1">#REF!</definedName>
    <definedName name="Excel_BuiltIn_Print_Area_5" localSheetId="3">#REF!</definedName>
    <definedName name="Excel_BuiltIn_Print_Area_5">#REF!</definedName>
    <definedName name="Excel_BuiltIn_Print_Area_5_1" localSheetId="3">#REF!</definedName>
    <definedName name="Excel_BuiltIn_Print_Area_5_1">#REF!</definedName>
    <definedName name="Excel_BuiltIn_Print_Area_5_1_1">#REF!</definedName>
    <definedName name="Excel_BuiltIn_Print_Area_5_3">#REF!</definedName>
    <definedName name="Excel_BuiltIn_Print_Area_5_5">#REF!</definedName>
    <definedName name="Gra">#REF!</definedName>
    <definedName name="_xlnm.Print_Area" localSheetId="1">Graph_Bas_Droite!$I$6:$P$30</definedName>
    <definedName name="_xlnm.Print_Area" localSheetId="3">Graph_Haut_Droite!$E$13:$S$17</definedName>
    <definedName name="_xlnm.Print_Area" localSheetId="0">Tab_Bas_Gauche!$B$1:$F$14</definedName>
    <definedName name="_xlnm.Print_Area" localSheetId="2">Tab_Milieu_Droite!$B$1:$AG$4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R7" i="4" l="1"/>
  <c r="AS7" i="4"/>
  <c r="AT7" i="4"/>
  <c r="AU7" i="4"/>
  <c r="AV7" i="4"/>
  <c r="AW7" i="4"/>
  <c r="AX7" i="4"/>
  <c r="AY7" i="4"/>
  <c r="AZ7" i="4"/>
  <c r="BA7" i="4"/>
  <c r="BB7" i="4"/>
  <c r="BC7" i="4"/>
  <c r="BD7" i="4"/>
  <c r="BE7" i="4"/>
  <c r="BF7" i="4"/>
  <c r="BG7" i="4"/>
  <c r="BH7" i="4"/>
  <c r="BI7" i="4"/>
  <c r="BJ7" i="4"/>
  <c r="BK7" i="4"/>
  <c r="BL7" i="4"/>
  <c r="BM7" i="4"/>
  <c r="BN7" i="4"/>
  <c r="BO7" i="4"/>
  <c r="AR8" i="4"/>
  <c r="AS8" i="4"/>
  <c r="AT8" i="4"/>
  <c r="AU8" i="4"/>
  <c r="AV8" i="4"/>
  <c r="AW8" i="4"/>
  <c r="AX8" i="4"/>
  <c r="AY8" i="4"/>
  <c r="AZ8" i="4"/>
  <c r="BA8" i="4"/>
  <c r="BB8" i="4"/>
  <c r="BC8" i="4"/>
  <c r="BD8" i="4"/>
  <c r="BE8" i="4"/>
  <c r="BF8" i="4"/>
  <c r="BG8" i="4"/>
  <c r="BH8" i="4"/>
  <c r="BI8" i="4"/>
  <c r="BJ8" i="4"/>
  <c r="BK8" i="4"/>
  <c r="BL8" i="4"/>
  <c r="BM8" i="4"/>
  <c r="BN8" i="4"/>
  <c r="BO8" i="4"/>
  <c r="AR9" i="4"/>
  <c r="AS9" i="4"/>
  <c r="AT9" i="4"/>
  <c r="AU9" i="4"/>
  <c r="AV9" i="4"/>
  <c r="AW9" i="4"/>
  <c r="AX9" i="4"/>
  <c r="AY9" i="4"/>
  <c r="AZ9" i="4"/>
  <c r="BA9" i="4"/>
  <c r="BB9" i="4"/>
  <c r="BC9" i="4"/>
  <c r="BD9" i="4"/>
  <c r="BE9" i="4"/>
  <c r="BF9" i="4"/>
  <c r="BG9" i="4"/>
  <c r="BH9" i="4"/>
  <c r="BI9" i="4"/>
  <c r="BJ9" i="4"/>
  <c r="BK9" i="4"/>
  <c r="BL9" i="4"/>
  <c r="BM9" i="4"/>
  <c r="BN9" i="4"/>
  <c r="BO9" i="4"/>
  <c r="AR10" i="4"/>
  <c r="AS10" i="4"/>
  <c r="AT10" i="4"/>
  <c r="AU10" i="4"/>
  <c r="AV10" i="4"/>
  <c r="AW10" i="4"/>
  <c r="AX10" i="4"/>
  <c r="AY10" i="4"/>
  <c r="AZ10" i="4"/>
  <c r="BA10" i="4"/>
  <c r="BB10" i="4"/>
  <c r="BC10" i="4"/>
  <c r="BD10" i="4"/>
  <c r="BE10" i="4"/>
  <c r="BF10" i="4"/>
  <c r="BG10" i="4"/>
  <c r="BH10" i="4"/>
  <c r="BI10" i="4"/>
  <c r="BJ10" i="4"/>
  <c r="BK10" i="4"/>
  <c r="BL10" i="4"/>
  <c r="BM10" i="4"/>
  <c r="BN10" i="4"/>
  <c r="BO10" i="4"/>
  <c r="AR11" i="4"/>
  <c r="AS11" i="4"/>
  <c r="AT11" i="4"/>
  <c r="AU11" i="4"/>
  <c r="AV11" i="4"/>
  <c r="AW11" i="4"/>
  <c r="AX11" i="4"/>
  <c r="AY11" i="4"/>
  <c r="AZ11" i="4"/>
  <c r="BA11" i="4"/>
  <c r="BB11" i="4"/>
  <c r="BC11" i="4"/>
  <c r="BD11" i="4"/>
  <c r="BE11" i="4"/>
  <c r="BF11" i="4"/>
  <c r="BG11" i="4"/>
  <c r="BH11" i="4"/>
  <c r="BI11" i="4"/>
  <c r="BJ11" i="4"/>
  <c r="BK11" i="4"/>
  <c r="BL11" i="4"/>
  <c r="BM11" i="4"/>
  <c r="BN11" i="4"/>
  <c r="BO11" i="4"/>
  <c r="AQ11" i="4"/>
  <c r="AQ8" i="4"/>
  <c r="AQ9" i="4"/>
  <c r="AQ10" i="4"/>
  <c r="AQ7" i="4"/>
  <c r="AF8" i="1"/>
  <c r="AG8" i="1"/>
  <c r="AH8" i="1"/>
  <c r="AI8" i="1"/>
  <c r="AJ8" i="1"/>
  <c r="AK8" i="1"/>
  <c r="AL8" i="1"/>
  <c r="AM8" i="1"/>
  <c r="AN8" i="1"/>
  <c r="AF9" i="1"/>
  <c r="AG9" i="1"/>
  <c r="AH9" i="1"/>
  <c r="AI9" i="1"/>
  <c r="AJ9" i="1"/>
  <c r="AK9" i="1"/>
  <c r="AL9" i="1"/>
  <c r="AM9" i="1"/>
  <c r="AN9" i="1"/>
  <c r="AF10" i="1"/>
  <c r="AG10" i="1"/>
  <c r="AH10" i="1"/>
  <c r="AI10" i="1"/>
  <c r="AJ10" i="1"/>
  <c r="AK10" i="1"/>
  <c r="AL10" i="1"/>
  <c r="AM10" i="1"/>
  <c r="AN10" i="1"/>
  <c r="AF11" i="1"/>
  <c r="AG11" i="1"/>
  <c r="AH11" i="1"/>
  <c r="AI11" i="1"/>
  <c r="AJ11" i="1"/>
  <c r="AK11" i="1"/>
  <c r="AL11" i="1"/>
  <c r="AM11" i="1"/>
  <c r="AN11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</calcChain>
</file>

<file path=xl/sharedStrings.xml><?xml version="1.0" encoding="utf-8"?>
<sst xmlns="http://schemas.openxmlformats.org/spreadsheetml/2006/main" count="192" uniqueCount="128">
  <si>
    <t>CONSOMMATION ALIMENTAIRE</t>
  </si>
  <si>
    <t>viandes, produits laitiers, œufs</t>
  </si>
  <si>
    <t>Beurre</t>
  </si>
  <si>
    <t>Fromage</t>
  </si>
  <si>
    <t>Œufs</t>
  </si>
  <si>
    <t xml:space="preserve"> Consommation française de produits laitiers et d'œufs </t>
  </si>
  <si>
    <t>indice base 100 en 1973</t>
  </si>
  <si>
    <r>
      <t>Viandes</t>
    </r>
    <r>
      <rPr>
        <b/>
        <vertAlign val="superscript"/>
        <sz val="10"/>
        <rFont val="Arial"/>
        <family val="2"/>
      </rPr>
      <t>1-2-3</t>
    </r>
  </si>
  <si>
    <t>n. d.</t>
  </si>
  <si>
    <t>Total viandes</t>
  </si>
  <si>
    <t>1. En équivalent carcasse, y compris graisses de découpe.</t>
  </si>
  <si>
    <t>2. La consommation correspond à la consommation humaine.</t>
  </si>
  <si>
    <t>Bovins</t>
  </si>
  <si>
    <t>Volaille</t>
  </si>
  <si>
    <t xml:space="preserve"> </t>
  </si>
  <si>
    <t>Unités</t>
  </si>
  <si>
    <t>ch</t>
  </si>
  <si>
    <t>ETP</t>
  </si>
  <si>
    <t>ha</t>
  </si>
  <si>
    <t>hectare</t>
  </si>
  <si>
    <t>hl</t>
  </si>
  <si>
    <t>hectolitre</t>
  </si>
  <si>
    <t>kg</t>
  </si>
  <si>
    <t>kilogramme</t>
  </si>
  <si>
    <t>kW</t>
  </si>
  <si>
    <t>kilowatt</t>
  </si>
  <si>
    <t>l</t>
  </si>
  <si>
    <t>litre</t>
  </si>
  <si>
    <t>M</t>
  </si>
  <si>
    <t>m²</t>
  </si>
  <si>
    <t>mètre carré</t>
  </si>
  <si>
    <t>m³</t>
  </si>
  <si>
    <t>mètre cube</t>
  </si>
  <si>
    <t>mm</t>
  </si>
  <si>
    <t>millimètre</t>
  </si>
  <si>
    <t>%</t>
  </si>
  <si>
    <t>pourcentage</t>
  </si>
  <si>
    <t>PBS</t>
  </si>
  <si>
    <t>production brute standard</t>
  </si>
  <si>
    <t>q</t>
  </si>
  <si>
    <t>quintal</t>
  </si>
  <si>
    <t>t</t>
  </si>
  <si>
    <t>tonne</t>
  </si>
  <si>
    <t>tec</t>
  </si>
  <si>
    <t>tonne-équivalent-carcasse</t>
  </si>
  <si>
    <t>teoc</t>
  </si>
  <si>
    <t>tonne-équivalent-œuf-coquille</t>
  </si>
  <si>
    <t>tep</t>
  </si>
  <si>
    <t>tonne-équivalent-pétrole</t>
  </si>
  <si>
    <t>UGB</t>
  </si>
  <si>
    <t>unité-gros-bétail</t>
  </si>
  <si>
    <t>UTA</t>
  </si>
  <si>
    <t>unité de travail annuel</t>
  </si>
  <si>
    <t>Signes
conventionnels</t>
  </si>
  <si>
    <t>…</t>
  </si>
  <si>
    <t>nd</t>
  </si>
  <si>
    <t>///</t>
  </si>
  <si>
    <t>sans objet (tableau)</t>
  </si>
  <si>
    <t>so</t>
  </si>
  <si>
    <t>sans objet (graphique, carte)</t>
  </si>
  <si>
    <t>P</t>
  </si>
  <si>
    <t>donnée provisoire</t>
  </si>
  <si>
    <t>Prév.</t>
  </si>
  <si>
    <t>donnée prévisionnelle</t>
  </si>
  <si>
    <t>r</t>
  </si>
  <si>
    <t>donnée révisée</t>
  </si>
  <si>
    <t>e</t>
  </si>
  <si>
    <t>estimation</t>
  </si>
  <si>
    <t>s</t>
  </si>
  <si>
    <t>sd</t>
  </si>
  <si>
    <t>semi définitif</t>
  </si>
  <si>
    <t>ns</t>
  </si>
  <si>
    <t>non significatif</t>
  </si>
  <si>
    <t>Abréviations</t>
  </si>
  <si>
    <t>Alena</t>
  </si>
  <si>
    <t>Accord de libre échange nord-américain</t>
  </si>
  <si>
    <t>CEI</t>
  </si>
  <si>
    <t>Communauté des États Indépendants</t>
  </si>
  <si>
    <t>Mercosur</t>
  </si>
  <si>
    <t>Mercado comùn del sur</t>
  </si>
  <si>
    <t>PECO</t>
  </si>
  <si>
    <t>Pays d'Europe Centrale et Orientale</t>
  </si>
  <si>
    <t>UEBL</t>
  </si>
  <si>
    <t>Union économique belgo-luxembourgeoise</t>
  </si>
  <si>
    <t>UE</t>
  </si>
  <si>
    <t>Union européenne</t>
  </si>
  <si>
    <t xml:space="preserve">Champ : France, y compris DOM à partir de 1996. </t>
  </si>
  <si>
    <t>Consommation française de produits laitiers et d'œufs</t>
  </si>
  <si>
    <t>3. Yaourts aromatisés, crème fraîche, desserts lactés frais et fromages frais.</t>
  </si>
  <si>
    <t>2. Lait de consommation, yaourts nature, lait autoconsommé ou vendu à la ferme.</t>
  </si>
  <si>
    <t>1. La consommation correspond à la consommation humaine.</t>
  </si>
  <si>
    <r>
      <t>Produits laitiers et œufs</t>
    </r>
    <r>
      <rPr>
        <b/>
        <vertAlign val="superscript"/>
        <sz val="10"/>
        <rFont val="Arial"/>
        <family val="2"/>
      </rPr>
      <t>1</t>
    </r>
  </si>
  <si>
    <r>
      <t>Lait de consommation</t>
    </r>
    <r>
      <rPr>
        <vertAlign val="superscript"/>
        <sz val="10"/>
        <rFont val="Arial"/>
        <family val="2"/>
      </rPr>
      <t>2</t>
    </r>
  </si>
  <si>
    <r>
      <t>Autres produits frais</t>
    </r>
    <r>
      <rPr>
        <vertAlign val="superscript"/>
        <sz val="10"/>
        <rFont val="Arial"/>
        <family val="2"/>
      </rPr>
      <t>3</t>
    </r>
  </si>
  <si>
    <t>Source : Agreste - Bilans d'approvisionnement</t>
  </si>
  <si>
    <t>Champ : France, y compris DOM à partir de 1996.</t>
  </si>
  <si>
    <r>
      <t>Autres viandes</t>
    </r>
    <r>
      <rPr>
        <vertAlign val="superscript"/>
        <sz val="10"/>
        <rFont val="Arial"/>
        <family val="2"/>
      </rPr>
      <t>4</t>
    </r>
  </si>
  <si>
    <r>
      <t>Consommation française de viande</t>
    </r>
    <r>
      <rPr>
        <b/>
        <vertAlign val="superscript"/>
        <sz val="10"/>
        <rFont val="Arial"/>
        <family val="2"/>
      </rPr>
      <t>1</t>
    </r>
  </si>
  <si>
    <t>cheval</t>
  </si>
  <si>
    <t>équivalent-temps-plein</t>
  </si>
  <si>
    <t>million</t>
  </si>
  <si>
    <t>Md</t>
  </si>
  <si>
    <t>milliard</t>
  </si>
  <si>
    <t>-</t>
  </si>
  <si>
    <t>résultat nul</t>
  </si>
  <si>
    <t>renseignement non disponible (tableau)</t>
  </si>
  <si>
    <t>renseignement non disponible (graphique, carte)</t>
  </si>
  <si>
    <t>secret statistique (tableau, carte)</t>
  </si>
  <si>
    <t>kg/habitant/an</t>
  </si>
  <si>
    <t>Porcine</t>
  </si>
  <si>
    <t>Ovine et caprine</t>
  </si>
  <si>
    <t>Porcs</t>
  </si>
  <si>
    <t>Ovins et caprins</t>
  </si>
  <si>
    <t>Volailles</t>
  </si>
  <si>
    <t>4. Viandes d'équidés, de lapin et de gibier, ainsi que les abats destinés à la consommation humaine. En 2008, une modification dans la prise en compte des abattages conduit à une rupture de série et à compter de 2020, une modification de source a été apportée concernant les abats utilisés.</t>
  </si>
  <si>
    <t xml:space="preserve">  dont poulet</t>
  </si>
  <si>
    <t xml:space="preserve">         dinde</t>
  </si>
  <si>
    <t xml:space="preserve">         canard</t>
  </si>
  <si>
    <t>Champ : France, y compris DOM à partir de 1996 pour les œufs et 1997 pour le lait et les produits laitiers.</t>
  </si>
  <si>
    <r>
      <t>Lait</t>
    </r>
    <r>
      <rPr>
        <b/>
        <vertAlign val="superscript"/>
        <sz val="10"/>
        <rFont val="Arial"/>
        <family val="2"/>
      </rPr>
      <t>2</t>
    </r>
  </si>
  <si>
    <r>
      <t>Autres produits frais</t>
    </r>
    <r>
      <rPr>
        <b/>
        <vertAlign val="superscript"/>
        <sz val="10"/>
        <rFont val="Arial"/>
        <family val="2"/>
      </rPr>
      <t>3</t>
    </r>
  </si>
  <si>
    <t>Sources : Agreste - Enquête annuelle laitière, Douanes</t>
  </si>
  <si>
    <t>Bovine (y.c. viande de veau)</t>
  </si>
  <si>
    <t>3. Dans le calcul de la consommation humaine, seuls sont comptabilisés depuis 1999 les abattages dans les abattoirs contrôlés.</t>
  </si>
  <si>
    <t>Fromages</t>
  </si>
  <si>
    <t>2024p</t>
  </si>
  <si>
    <r>
      <t>2024</t>
    </r>
    <r>
      <rPr>
        <b/>
        <vertAlign val="superscript"/>
        <sz val="10"/>
        <rFont val="Arial"/>
        <family val="2"/>
      </rPr>
      <t>p</t>
    </r>
  </si>
  <si>
    <r>
      <t>2024</t>
    </r>
    <r>
      <rPr>
        <b/>
        <vertAlign val="superscript"/>
        <sz val="10"/>
        <color theme="0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</si>
</sst>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"/>
    <numFmt numFmtId="165" formatCode="0.0"/>
    <numFmt numFmtId="166" formatCode="#,##0.0"/>
    <numFmt numFmtId="167" formatCode="0.0%"/>
    <numFmt numFmtId="168" formatCode="#,##0\ "/>
  </numFmts>
  <fonts count="3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"/>
      <family val="2"/>
    </font>
    <font>
      <sz val="9"/>
      <color indexed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name val="Times New Roman"/>
      <family val="1"/>
    </font>
    <font>
      <sz val="10"/>
      <color indexed="21"/>
      <name val="Arial"/>
      <family val="2"/>
    </font>
    <font>
      <i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2"/>
      <color indexed="63"/>
      <name val="Arial"/>
      <family val="2"/>
    </font>
    <font>
      <b/>
      <sz val="12"/>
      <color indexed="16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2"/>
      <color rgb="FFFF000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i/>
      <sz val="8"/>
      <color rgb="FFFF0000"/>
      <name val="Arial"/>
      <family val="2"/>
    </font>
    <font>
      <i/>
      <sz val="8"/>
      <name val="Arial"/>
      <family val="2"/>
      <charset val="1"/>
    </font>
    <font>
      <sz val="9"/>
      <color indexed="8"/>
      <name val="Arial"/>
      <family val="2"/>
      <charset val="1"/>
    </font>
    <font>
      <b/>
      <sz val="10"/>
      <color theme="0"/>
      <name val="Arial"/>
      <family val="2"/>
    </font>
    <font>
      <b/>
      <sz val="11"/>
      <color rgb="FFFF0000"/>
      <name val="Arial"/>
      <family val="2"/>
    </font>
    <font>
      <sz val="10"/>
      <name val="MS Sans Serif"/>
    </font>
    <font>
      <b/>
      <sz val="12"/>
      <color theme="9" tint="-0.249977111117893"/>
      <name val="Arial"/>
      <family val="2"/>
    </font>
    <font>
      <sz val="10"/>
      <color theme="9" tint="-0.249977111117893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sz val="12"/>
      <name val="Arial"/>
      <family val="2"/>
    </font>
    <font>
      <b/>
      <vertAlign val="superscript"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3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8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/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64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27">
    <xf numFmtId="0" fontId="0" fillId="0" borderId="0"/>
    <xf numFmtId="49" fontId="2" fillId="0" borderId="0">
      <alignment horizontal="center" vertical="center"/>
    </xf>
    <xf numFmtId="164" fontId="3" fillId="0" borderId="1">
      <alignment horizontal="center" vertical="center"/>
    </xf>
    <xf numFmtId="0" fontId="4" fillId="0" borderId="1" applyNumberFormat="0">
      <alignment horizontal="center" vertical="center" shrinkToFit="1"/>
    </xf>
    <xf numFmtId="0" fontId="5" fillId="0" borderId="0">
      <alignment vertical="center" wrapText="1"/>
    </xf>
    <xf numFmtId="0" fontId="6" fillId="0" borderId="0">
      <alignment vertical="center" wrapText="1"/>
    </xf>
    <xf numFmtId="0" fontId="8" fillId="0" borderId="1">
      <alignment horizontal="center" vertical="center" wrapText="1"/>
    </xf>
    <xf numFmtId="0" fontId="8" fillId="0" borderId="1">
      <alignment horizontal="left" vertical="center" wrapText="1"/>
    </xf>
    <xf numFmtId="0" fontId="8" fillId="0" borderId="1">
      <alignment horizontal="left" vertical="center" indent="3"/>
    </xf>
    <xf numFmtId="0" fontId="8" fillId="0" borderId="1">
      <alignment horizontal="left" vertical="center" indent="5"/>
    </xf>
    <xf numFmtId="0" fontId="8" fillId="0" borderId="1">
      <alignment horizontal="left" vertical="center" wrapText="1" indent="1"/>
    </xf>
    <xf numFmtId="0" fontId="9" fillId="0" borderId="1">
      <alignment horizontal="center" vertical="center"/>
    </xf>
    <xf numFmtId="0" fontId="9" fillId="0" borderId="1">
      <alignment horizontal="left" vertical="center"/>
    </xf>
    <xf numFmtId="0" fontId="8" fillId="0" borderId="1">
      <alignment horizontal="center" vertical="center" wrapText="1"/>
    </xf>
    <xf numFmtId="0" fontId="17" fillId="0" borderId="1">
      <alignment horizontal="center" vertical="center" wrapText="1"/>
    </xf>
    <xf numFmtId="0" fontId="7" fillId="0" borderId="0">
      <alignment horizontal="center" vertical="center" wrapText="1"/>
    </xf>
    <xf numFmtId="0" fontId="5" fillId="0" borderId="0">
      <alignment horizontal="right" vertical="center"/>
    </xf>
    <xf numFmtId="0" fontId="10" fillId="0" borderId="0"/>
    <xf numFmtId="0" fontId="17" fillId="0" borderId="0"/>
    <xf numFmtId="9" fontId="17" fillId="0" borderId="0" applyFill="0" applyBorder="0" applyAlignment="0" applyProtection="0"/>
    <xf numFmtId="0" fontId="18" fillId="0" borderId="0"/>
    <xf numFmtId="168" fontId="3" fillId="0" borderId="1">
      <alignment horizontal="center" vertical="center"/>
    </xf>
    <xf numFmtId="0" fontId="23" fillId="0" borderId="0">
      <alignment horizontal="right" vertical="center"/>
    </xf>
    <xf numFmtId="9" fontId="17" fillId="0" borderId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27" fillId="0" borderId="0"/>
  </cellStyleXfs>
  <cellXfs count="168">
    <xf numFmtId="0" fontId="0" fillId="0" borderId="0" xfId="0"/>
    <xf numFmtId="0" fontId="0" fillId="0" borderId="0" xfId="0" applyFill="1"/>
    <xf numFmtId="0" fontId="0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165" fontId="0" fillId="0" borderId="1" xfId="2" applyNumberFormat="1" applyFont="1" applyFill="1" applyAlignment="1">
      <alignment horizontal="center" vertical="center"/>
    </xf>
    <xf numFmtId="165" fontId="0" fillId="0" borderId="0" xfId="0" applyNumberFormat="1" applyFont="1" applyFill="1" applyBorder="1" applyAlignment="1">
      <alignment horizontal="center"/>
    </xf>
    <xf numFmtId="165" fontId="0" fillId="0" borderId="4" xfId="2" applyNumberFormat="1" applyFont="1" applyFill="1" applyBorder="1" applyAlignment="1">
      <alignment horizontal="center" vertical="center"/>
    </xf>
    <xf numFmtId="165" fontId="0" fillId="0" borderId="5" xfId="2" applyNumberFormat="1" applyFont="1" applyFill="1" applyBorder="1" applyAlignment="1">
      <alignment horizontal="center" vertical="center"/>
    </xf>
    <xf numFmtId="165" fontId="0" fillId="0" borderId="1" xfId="2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/>
    </xf>
    <xf numFmtId="0" fontId="5" fillId="0" borderId="0" xfId="4" applyFont="1" applyFill="1" applyAlignment="1">
      <alignment horizontal="center" vertical="center"/>
    </xf>
    <xf numFmtId="0" fontId="3" fillId="0" borderId="0" xfId="4" applyFont="1" applyFill="1" applyAlignment="1">
      <alignment horizontal="left" vertical="center"/>
    </xf>
    <xf numFmtId="0" fontId="3" fillId="0" borderId="0" xfId="5" applyFont="1" applyFill="1" applyAlignment="1">
      <alignment horizontal="left" vertical="center"/>
    </xf>
    <xf numFmtId="0" fontId="3" fillId="0" borderId="0" xfId="5" applyFont="1" applyFill="1" applyAlignment="1">
      <alignment horizontal="center" vertical="center"/>
    </xf>
    <xf numFmtId="0" fontId="7" fillId="0" borderId="0" xfId="0" applyFont="1" applyFill="1"/>
    <xf numFmtId="0" fontId="12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/>
    </xf>
    <xf numFmtId="0" fontId="5" fillId="0" borderId="0" xfId="4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/>
    </xf>
    <xf numFmtId="0" fontId="0" fillId="0" borderId="0" xfId="0" applyFill="1" applyAlignment="1">
      <alignment horizontal="left"/>
    </xf>
    <xf numFmtId="0" fontId="7" fillId="0" borderId="0" xfId="0" applyFont="1" applyFill="1" applyBorder="1" applyAlignment="1">
      <alignment horizontal="left" vertical="center"/>
    </xf>
    <xf numFmtId="0" fontId="7" fillId="0" borderId="0" xfId="14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/>
    </xf>
    <xf numFmtId="165" fontId="0" fillId="0" borderId="0" xfId="0" applyNumberFormat="1" applyFill="1"/>
    <xf numFmtId="0" fontId="3" fillId="0" borderId="0" xfId="4" applyFont="1" applyFill="1" applyBorder="1" applyAlignment="1">
      <alignment horizontal="left" vertical="center"/>
    </xf>
    <xf numFmtId="0" fontId="6" fillId="0" borderId="0" xfId="5" applyFont="1" applyFill="1" applyBorder="1" applyAlignment="1">
      <alignment horizontal="left" vertical="center"/>
    </xf>
    <xf numFmtId="0" fontId="17" fillId="0" borderId="0" xfId="18"/>
    <xf numFmtId="0" fontId="17" fillId="0" borderId="0" xfId="18" applyAlignment="1">
      <alignment horizontal="center"/>
    </xf>
    <xf numFmtId="0" fontId="16" fillId="0" borderId="0" xfId="18" applyFont="1" applyFill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left"/>
    </xf>
    <xf numFmtId="0" fontId="21" fillId="0" borderId="0" xfId="0" applyFont="1" applyFill="1" applyBorder="1" applyAlignment="1">
      <alignment horizontal="center"/>
    </xf>
    <xf numFmtId="0" fontId="22" fillId="0" borderId="0" xfId="4" applyFont="1" applyFill="1" applyBorder="1" applyAlignment="1">
      <alignment horizontal="center" vertical="center" wrapText="1"/>
    </xf>
    <xf numFmtId="165" fontId="21" fillId="0" borderId="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left"/>
    </xf>
    <xf numFmtId="0" fontId="0" fillId="0" borderId="11" xfId="18" applyFont="1" applyBorder="1" applyAlignment="1">
      <alignment horizontal="center" vertical="center"/>
    </xf>
    <xf numFmtId="0" fontId="0" fillId="0" borderId="12" xfId="18" applyFont="1" applyBorder="1" applyAlignment="1">
      <alignment horizontal="left" vertical="center" indent="1"/>
    </xf>
    <xf numFmtId="0" fontId="0" fillId="0" borderId="13" xfId="18" applyFont="1" applyBorder="1" applyAlignment="1">
      <alignment horizontal="center" vertical="center"/>
    </xf>
    <xf numFmtId="0" fontId="0" fillId="0" borderId="14" xfId="18" applyFont="1" applyBorder="1" applyAlignment="1">
      <alignment horizontal="left" vertical="center" indent="1"/>
    </xf>
    <xf numFmtId="0" fontId="0" fillId="0" borderId="15" xfId="18" applyFont="1" applyBorder="1" applyAlignment="1">
      <alignment horizontal="center" vertical="center"/>
    </xf>
    <xf numFmtId="0" fontId="0" fillId="0" borderId="16" xfId="18" applyFont="1" applyBorder="1" applyAlignment="1">
      <alignment horizontal="left" vertical="center" indent="1"/>
    </xf>
    <xf numFmtId="0" fontId="7" fillId="0" borderId="8" xfId="18" applyFont="1" applyBorder="1" applyAlignment="1">
      <alignment horizontal="center" vertical="center"/>
    </xf>
    <xf numFmtId="0" fontId="7" fillId="0" borderId="17" xfId="18" applyFont="1" applyBorder="1" applyAlignment="1">
      <alignment horizontal="center" vertical="center"/>
    </xf>
    <xf numFmtId="0" fontId="7" fillId="0" borderId="18" xfId="18" applyFont="1" applyBorder="1" applyAlignment="1">
      <alignment horizontal="left" vertical="center" indent="1"/>
    </xf>
    <xf numFmtId="0" fontId="17" fillId="0" borderId="11" xfId="18" quotePrefix="1" applyFont="1" applyBorder="1" applyAlignment="1">
      <alignment horizontal="center" vertical="center"/>
    </xf>
    <xf numFmtId="0" fontId="17" fillId="0" borderId="12" xfId="18" applyFont="1" applyBorder="1" applyAlignment="1">
      <alignment horizontal="left" vertical="center" indent="1"/>
    </xf>
    <xf numFmtId="0" fontId="7" fillId="0" borderId="21" xfId="18" applyFont="1" applyBorder="1" applyAlignment="1">
      <alignment horizontal="center" vertical="center"/>
    </xf>
    <xf numFmtId="0" fontId="17" fillId="0" borderId="22" xfId="18" applyBorder="1" applyAlignment="1">
      <alignment vertical="center"/>
    </xf>
    <xf numFmtId="0" fontId="17" fillId="0" borderId="23" xfId="18" applyBorder="1" applyAlignment="1">
      <alignment horizontal="left" vertical="center" indent="1"/>
    </xf>
    <xf numFmtId="0" fontId="0" fillId="0" borderId="24" xfId="18" applyFont="1" applyBorder="1" applyAlignment="1">
      <alignment horizontal="center" vertical="center"/>
    </xf>
    <xf numFmtId="0" fontId="0" fillId="0" borderId="25" xfId="18" applyFont="1" applyBorder="1" applyAlignment="1">
      <alignment horizontal="left" vertical="center" indent="1"/>
    </xf>
    <xf numFmtId="0" fontId="7" fillId="0" borderId="3" xfId="11" applyFont="1" applyFill="1" applyBorder="1" applyAlignment="1">
      <alignment horizontal="left" vertical="center"/>
    </xf>
    <xf numFmtId="0" fontId="0" fillId="0" borderId="1" xfId="7" applyFont="1" applyFill="1" applyAlignment="1">
      <alignment horizontal="left" vertical="center" wrapText="1"/>
    </xf>
    <xf numFmtId="0" fontId="0" fillId="0" borderId="1" xfId="10" applyFont="1" applyFill="1" applyAlignment="1">
      <alignment horizontal="left" vertical="center" wrapText="1"/>
    </xf>
    <xf numFmtId="1" fontId="0" fillId="0" borderId="9" xfId="0" applyNumberFormat="1" applyFont="1" applyFill="1" applyBorder="1" applyAlignment="1">
      <alignment horizontal="center"/>
    </xf>
    <xf numFmtId="165" fontId="24" fillId="0" borderId="0" xfId="0" applyNumberFormat="1" applyFont="1" applyFill="1" applyBorder="1" applyAlignment="1">
      <alignment horizontal="center" vertical="center"/>
    </xf>
    <xf numFmtId="165" fontId="0" fillId="0" borderId="0" xfId="0" applyNumberFormat="1"/>
    <xf numFmtId="165" fontId="0" fillId="0" borderId="6" xfId="2" applyNumberFormat="1" applyFont="1" applyFill="1" applyBorder="1" applyAlignment="1">
      <alignment horizontal="center" vertical="center"/>
    </xf>
    <xf numFmtId="165" fontId="0" fillId="0" borderId="26" xfId="2" applyNumberFormat="1" applyFont="1" applyFill="1" applyBorder="1" applyAlignment="1">
      <alignment horizontal="center" vertical="center"/>
    </xf>
    <xf numFmtId="1" fontId="3" fillId="0" borderId="6" xfId="2" applyNumberFormat="1" applyFont="1" applyFill="1" applyBorder="1" applyAlignment="1">
      <alignment horizontal="center" vertical="center"/>
    </xf>
    <xf numFmtId="1" fontId="0" fillId="0" borderId="9" xfId="19" applyNumberFormat="1" applyFont="1" applyFill="1" applyBorder="1" applyAlignment="1" applyProtection="1">
      <alignment horizontal="center"/>
    </xf>
    <xf numFmtId="0" fontId="12" fillId="0" borderId="27" xfId="0" applyFont="1" applyFill="1" applyBorder="1" applyAlignment="1">
      <alignment horizontal="center" vertical="center" wrapText="1"/>
    </xf>
    <xf numFmtId="0" fontId="0" fillId="0" borderId="27" xfId="0" applyFill="1" applyBorder="1"/>
    <xf numFmtId="0" fontId="3" fillId="0" borderId="0" xfId="4" applyFont="1" applyFill="1" applyBorder="1" applyAlignment="1">
      <alignment vertical="center"/>
    </xf>
    <xf numFmtId="0" fontId="3" fillId="0" borderId="0" xfId="4" applyFont="1" applyFill="1" applyBorder="1" applyAlignment="1">
      <alignment vertical="center" wrapText="1"/>
    </xf>
    <xf numFmtId="0" fontId="12" fillId="0" borderId="28" xfId="16" applyFont="1" applyFill="1" applyBorder="1" applyAlignment="1">
      <alignment horizontal="center" vertical="center"/>
    </xf>
    <xf numFmtId="0" fontId="12" fillId="0" borderId="0" xfId="16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/>
    </xf>
    <xf numFmtId="0" fontId="26" fillId="0" borderId="0" xfId="0" applyFont="1" applyFill="1" applyBorder="1" applyAlignment="1">
      <alignment horizontal="left"/>
    </xf>
    <xf numFmtId="0" fontId="26" fillId="0" borderId="0" xfId="0" applyFont="1" applyFill="1"/>
    <xf numFmtId="0" fontId="7" fillId="0" borderId="0" xfId="0" applyFont="1" applyFill="1" applyBorder="1" applyAlignment="1"/>
    <xf numFmtId="0" fontId="25" fillId="0" borderId="0" xfId="13" applyFont="1" applyFill="1" applyBorder="1" applyAlignment="1">
      <alignment horizontal="center" vertical="center" wrapText="1"/>
    </xf>
    <xf numFmtId="0" fontId="0" fillId="0" borderId="0" xfId="0" applyFill="1" applyBorder="1"/>
    <xf numFmtId="0" fontId="7" fillId="0" borderId="1" xfId="0" applyFont="1" applyFill="1" applyBorder="1" applyAlignment="1">
      <alignment horizontal="center" vertical="center"/>
    </xf>
    <xf numFmtId="0" fontId="17" fillId="0" borderId="0" xfId="0" applyFont="1" applyFill="1"/>
    <xf numFmtId="0" fontId="0" fillId="0" borderId="0" xfId="0" applyFont="1" applyFill="1"/>
    <xf numFmtId="166" fontId="0" fillId="0" borderId="1" xfId="0" applyNumberFormat="1" applyFont="1" applyFill="1" applyBorder="1" applyAlignment="1">
      <alignment horizontal="center" vertical="center"/>
    </xf>
    <xf numFmtId="165" fontId="0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165" fontId="17" fillId="0" borderId="0" xfId="0" applyNumberFormat="1" applyFont="1" applyBorder="1" applyAlignment="1"/>
    <xf numFmtId="165" fontId="17" fillId="0" borderId="0" xfId="0" applyNumberFormat="1" applyFont="1" applyBorder="1" applyAlignment="1">
      <alignment horizontal="right"/>
    </xf>
    <xf numFmtId="2" fontId="17" fillId="0" borderId="0" xfId="0" applyNumberFormat="1" applyFont="1" applyFill="1" applyBorder="1" applyAlignment="1"/>
    <xf numFmtId="165" fontId="17" fillId="0" borderId="0" xfId="0" applyNumberFormat="1" applyFont="1" applyFill="1" applyBorder="1" applyAlignment="1"/>
    <xf numFmtId="165" fontId="3" fillId="0" borderId="0" xfId="4" applyNumberFormat="1" applyFont="1" applyFill="1" applyBorder="1" applyAlignment="1">
      <alignment vertical="center"/>
    </xf>
    <xf numFmtId="167" fontId="0" fillId="0" borderId="0" xfId="0" applyNumberFormat="1" applyFont="1" applyFill="1" applyBorder="1" applyAlignment="1">
      <alignment horizontal="center"/>
    </xf>
    <xf numFmtId="0" fontId="1" fillId="0" borderId="0" xfId="24"/>
    <xf numFmtId="1" fontId="3" fillId="0" borderId="7" xfId="2" applyNumberFormat="1" applyFont="1" applyFill="1" applyBorder="1" applyAlignment="1">
      <alignment horizontal="center" vertical="center"/>
    </xf>
    <xf numFmtId="0" fontId="7" fillId="0" borderId="0" xfId="11" applyFont="1" applyFill="1" applyBorder="1" applyAlignment="1">
      <alignment horizontal="left" vertical="center"/>
    </xf>
    <xf numFmtId="0" fontId="0" fillId="0" borderId="0" xfId="10" applyFont="1" applyFill="1" applyBorder="1" applyAlignment="1">
      <alignment horizontal="left" vertical="center" wrapText="1"/>
    </xf>
    <xf numFmtId="0" fontId="25" fillId="0" borderId="0" xfId="0" applyFont="1" applyFill="1" applyBorder="1" applyAlignment="1">
      <alignment horizontal="center" vertical="center"/>
    </xf>
    <xf numFmtId="165" fontId="1" fillId="0" borderId="0" xfId="24" applyNumberFormat="1" applyFill="1" applyBorder="1"/>
    <xf numFmtId="0" fontId="0" fillId="0" borderId="6" xfId="0" applyFont="1" applyFill="1" applyBorder="1" applyAlignment="1">
      <alignment horizontal="center"/>
    </xf>
    <xf numFmtId="0" fontId="7" fillId="0" borderId="26" xfId="11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0" fillId="0" borderId="0" xfId="0" applyFont="1"/>
    <xf numFmtId="0" fontId="0" fillId="0" borderId="0" xfId="0" applyAlignment="1">
      <alignment horizontal="right"/>
    </xf>
    <xf numFmtId="165" fontId="1" fillId="0" borderId="0" xfId="24" applyNumberFormat="1"/>
    <xf numFmtId="0" fontId="21" fillId="0" borderId="0" xfId="0" applyFont="1"/>
    <xf numFmtId="167" fontId="7" fillId="0" borderId="0" xfId="0" applyNumberFormat="1" applyFont="1" applyFill="1" applyBorder="1" applyAlignment="1">
      <alignment horizontal="center"/>
    </xf>
    <xf numFmtId="165" fontId="7" fillId="0" borderId="0" xfId="0" applyNumberFormat="1" applyFont="1" applyFill="1" applyBorder="1" applyAlignment="1">
      <alignment horizontal="center"/>
    </xf>
    <xf numFmtId="165" fontId="0" fillId="0" borderId="0" xfId="0" applyNumberFormat="1" applyFont="1" applyFill="1"/>
    <xf numFmtId="1" fontId="0" fillId="0" borderId="0" xfId="0" applyNumberFormat="1" applyFill="1"/>
    <xf numFmtId="2" fontId="0" fillId="0" borderId="0" xfId="0" applyNumberFormat="1" applyFont="1"/>
    <xf numFmtId="0" fontId="28" fillId="0" borderId="0" xfId="0" applyFont="1" applyFill="1" applyBorder="1" applyAlignment="1">
      <alignment horizontal="left" vertical="center"/>
    </xf>
    <xf numFmtId="0" fontId="29" fillId="0" borderId="0" xfId="0" applyFont="1" applyFill="1" applyAlignment="1">
      <alignment horizontal="left" vertical="center"/>
    </xf>
    <xf numFmtId="0" fontId="26" fillId="0" borderId="0" xfId="0" applyFont="1" applyAlignment="1">
      <alignment horizontal="left"/>
    </xf>
    <xf numFmtId="0" fontId="25" fillId="2" borderId="1" xfId="16" applyFont="1" applyFill="1" applyBorder="1" applyAlignment="1">
      <alignment horizontal="center" vertical="center"/>
    </xf>
    <xf numFmtId="0" fontId="25" fillId="2" borderId="2" xfId="13" applyFont="1" applyFill="1" applyBorder="1" applyAlignment="1">
      <alignment horizontal="center" vertical="center" wrapText="1"/>
    </xf>
    <xf numFmtId="0" fontId="25" fillId="2" borderId="1" xfId="13" applyFont="1" applyFill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/>
    </xf>
    <xf numFmtId="0" fontId="25" fillId="2" borderId="1" xfId="13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1" fontId="17" fillId="0" borderId="0" xfId="19" applyNumberFormat="1" applyFill="1" applyBorder="1" applyAlignment="1" applyProtection="1">
      <alignment horizontal="center"/>
    </xf>
    <xf numFmtId="0" fontId="25" fillId="2" borderId="5" xfId="13" applyFont="1" applyFill="1" applyBorder="1" applyAlignment="1">
      <alignment horizontal="center" vertical="center" wrapText="1"/>
    </xf>
    <xf numFmtId="0" fontId="0" fillId="3" borderId="1" xfId="7" applyFont="1" applyFill="1" applyAlignment="1">
      <alignment horizontal="left" vertical="center" wrapText="1"/>
    </xf>
    <xf numFmtId="165" fontId="0" fillId="3" borderId="1" xfId="2" applyNumberFormat="1" applyFont="1" applyFill="1" applyAlignment="1">
      <alignment horizontal="center" vertical="center"/>
    </xf>
    <xf numFmtId="165" fontId="0" fillId="3" borderId="1" xfId="2" applyNumberFormat="1" applyFont="1" applyFill="1" applyBorder="1" applyAlignment="1">
      <alignment horizontal="center" vertical="center"/>
    </xf>
    <xf numFmtId="165" fontId="30" fillId="3" borderId="1" xfId="24" applyNumberFormat="1" applyFont="1" applyFill="1" applyBorder="1"/>
    <xf numFmtId="165" fontId="0" fillId="0" borderId="0" xfId="0" applyNumberFormat="1" applyFont="1" applyFill="1" applyBorder="1" applyAlignment="1"/>
    <xf numFmtId="165" fontId="30" fillId="3" borderId="1" xfId="24" applyNumberFormat="1" applyFont="1" applyFill="1" applyBorder="1" applyAlignment="1">
      <alignment horizontal="center" vertical="center"/>
    </xf>
    <xf numFmtId="165" fontId="30" fillId="0" borderId="1" xfId="24" applyNumberFormat="1" applyFont="1" applyFill="1" applyBorder="1"/>
    <xf numFmtId="165" fontId="30" fillId="0" borderId="1" xfId="24" applyNumberFormat="1" applyFont="1" applyBorder="1"/>
    <xf numFmtId="165" fontId="0" fillId="0" borderId="1" xfId="0" applyNumberFormat="1" applyFill="1" applyBorder="1" applyAlignment="1">
      <alignment horizontal="center" vertical="center"/>
    </xf>
    <xf numFmtId="0" fontId="0" fillId="0" borderId="31" xfId="0" applyFont="1" applyFill="1" applyBorder="1" applyAlignment="1">
      <alignment horizontal="center"/>
    </xf>
    <xf numFmtId="0" fontId="18" fillId="0" borderId="0" xfId="0" applyFont="1" applyAlignment="1">
      <alignment horizontal="left"/>
    </xf>
    <xf numFmtId="0" fontId="18" fillId="0" borderId="0" xfId="0" applyFont="1" applyFill="1"/>
    <xf numFmtId="0" fontId="18" fillId="0" borderId="0" xfId="0" applyFont="1" applyFill="1" applyAlignment="1">
      <alignment horizontal="left" vertical="center"/>
    </xf>
    <xf numFmtId="0" fontId="18" fillId="0" borderId="0" xfId="0" applyFont="1" applyFill="1" applyAlignment="1">
      <alignment horizontal="left"/>
    </xf>
    <xf numFmtId="0" fontId="31" fillId="0" borderId="0" xfId="0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  <xf numFmtId="165" fontId="32" fillId="0" borderId="0" xfId="4" applyNumberFormat="1" applyFont="1" applyFill="1" applyBorder="1" applyAlignment="1">
      <alignment vertical="center"/>
    </xf>
    <xf numFmtId="0" fontId="0" fillId="0" borderId="19" xfId="0" applyFont="1" applyFill="1" applyBorder="1" applyAlignment="1">
      <alignment horizontal="center"/>
    </xf>
    <xf numFmtId="1" fontId="0" fillId="0" borderId="19" xfId="0" applyNumberFormat="1" applyFont="1" applyFill="1" applyBorder="1" applyAlignment="1">
      <alignment horizontal="center"/>
    </xf>
    <xf numFmtId="1" fontId="0" fillId="0" borderId="19" xfId="19" applyNumberFormat="1" applyFont="1" applyFill="1" applyBorder="1" applyAlignment="1" applyProtection="1">
      <alignment horizontal="center"/>
    </xf>
    <xf numFmtId="0" fontId="0" fillId="0" borderId="9" xfId="0" applyFont="1" applyFill="1" applyBorder="1" applyAlignment="1">
      <alignment horizontal="center"/>
    </xf>
    <xf numFmtId="0" fontId="0" fillId="0" borderId="30" xfId="0" applyFont="1" applyFill="1" applyBorder="1" applyAlignment="1">
      <alignment horizontal="center"/>
    </xf>
    <xf numFmtId="1" fontId="0" fillId="0" borderId="30" xfId="19" applyNumberFormat="1" applyFont="1" applyFill="1" applyBorder="1" applyAlignment="1" applyProtection="1">
      <alignment horizontal="center"/>
    </xf>
    <xf numFmtId="0" fontId="17" fillId="0" borderId="0" xfId="0" applyFont="1" applyFill="1" applyBorder="1" applyAlignment="1">
      <alignment horizontal="left"/>
    </xf>
    <xf numFmtId="0" fontId="17" fillId="0" borderId="1" xfId="0" applyFont="1" applyFill="1" applyBorder="1"/>
    <xf numFmtId="165" fontId="17" fillId="0" borderId="1" xfId="2" applyNumberFormat="1" applyFont="1" applyFill="1" applyAlignment="1">
      <alignment horizontal="center" vertical="center"/>
    </xf>
    <xf numFmtId="165" fontId="17" fillId="0" borderId="1" xfId="24" applyNumberFormat="1" applyFont="1" applyBorder="1"/>
    <xf numFmtId="0" fontId="12" fillId="0" borderId="5" xfId="0" applyFont="1" applyFill="1" applyBorder="1" applyAlignment="1">
      <alignment horizontal="center"/>
    </xf>
    <xf numFmtId="0" fontId="12" fillId="0" borderId="29" xfId="0" applyFont="1" applyFill="1" applyBorder="1" applyAlignment="1">
      <alignment horizontal="center"/>
    </xf>
    <xf numFmtId="0" fontId="0" fillId="0" borderId="29" xfId="0" applyFont="1" applyBorder="1" applyAlignment="1">
      <alignment horizontal="center"/>
    </xf>
    <xf numFmtId="0" fontId="3" fillId="0" borderId="0" xfId="4" applyFont="1" applyFill="1" applyAlignment="1">
      <alignment vertical="center" wrapText="1"/>
    </xf>
    <xf numFmtId="0" fontId="17" fillId="0" borderId="0" xfId="0" applyFont="1" applyAlignment="1">
      <alignment wrapText="1"/>
    </xf>
    <xf numFmtId="0" fontId="3" fillId="0" borderId="0" xfId="4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12" fillId="0" borderId="5" xfId="0" applyFont="1" applyFill="1" applyBorder="1" applyAlignment="1">
      <alignment horizontal="center" wrapText="1"/>
    </xf>
    <xf numFmtId="0" fontId="0" fillId="0" borderId="29" xfId="0" applyFont="1" applyBorder="1" applyAlignment="1">
      <alignment horizontal="center" wrapText="1"/>
    </xf>
    <xf numFmtId="0" fontId="3" fillId="0" borderId="0" xfId="4" applyFont="1" applyFill="1" applyBorder="1" applyAlignment="1">
      <alignment horizontal="left" vertical="center" wrapText="1"/>
    </xf>
    <xf numFmtId="0" fontId="7" fillId="0" borderId="10" xfId="18" applyFont="1" applyBorder="1" applyAlignment="1">
      <alignment horizontal="center" vertical="center"/>
    </xf>
    <xf numFmtId="0" fontId="7" fillId="0" borderId="9" xfId="18" applyFont="1" applyBorder="1" applyAlignment="1">
      <alignment horizontal="center" vertical="center"/>
    </xf>
    <xf numFmtId="0" fontId="7" fillId="0" borderId="8" xfId="18" applyFont="1" applyBorder="1" applyAlignment="1">
      <alignment horizontal="center" vertical="center"/>
    </xf>
    <xf numFmtId="0" fontId="7" fillId="0" borderId="10" xfId="18" applyFont="1" applyBorder="1" applyAlignment="1">
      <alignment horizontal="center" vertical="center" wrapText="1"/>
    </xf>
    <xf numFmtId="0" fontId="7" fillId="0" borderId="19" xfId="18" applyFont="1" applyBorder="1" applyAlignment="1">
      <alignment horizontal="center" vertical="center" wrapText="1"/>
    </xf>
    <xf numFmtId="0" fontId="7" fillId="0" borderId="20" xfId="18" applyFont="1" applyBorder="1" applyAlignment="1">
      <alignment horizontal="center" vertical="center" wrapText="1"/>
    </xf>
    <xf numFmtId="0" fontId="7" fillId="0" borderId="19" xfId="18" applyFont="1" applyBorder="1" applyAlignment="1">
      <alignment horizontal="center" vertical="center"/>
    </xf>
    <xf numFmtId="0" fontId="7" fillId="0" borderId="20" xfId="18" applyFont="1" applyBorder="1" applyAlignment="1">
      <alignment horizontal="center" vertical="center"/>
    </xf>
  </cellXfs>
  <cellStyles count="27">
    <cellStyle name="_AnnéeCentrée" xfId="1" xr:uid="{00000000-0005-0000-0000-000000000000}"/>
    <cellStyle name="_DonnéeCentrée" xfId="2" xr:uid="{00000000-0005-0000-0000-000001000000}"/>
    <cellStyle name="_DonnéeCentrée 2" xfId="21" xr:uid="{00000000-0005-0000-0000-000002000000}"/>
    <cellStyle name="_DonnéeGrasCentrée" xfId="3" xr:uid="{00000000-0005-0000-0000-000003000000}"/>
    <cellStyle name="_Renvoi" xfId="4" xr:uid="{00000000-0005-0000-0000-000004000000}"/>
    <cellStyle name="_Source" xfId="5" xr:uid="{00000000-0005-0000-0000-000005000000}"/>
    <cellStyle name="_TêteLigneCentrée" xfId="6" xr:uid="{00000000-0005-0000-0000-000006000000}"/>
    <cellStyle name="_TêteLigneGauche" xfId="7" xr:uid="{00000000-0005-0000-0000-000007000000}"/>
    <cellStyle name="_TêteLigneGaucheDont" xfId="8" xr:uid="{00000000-0005-0000-0000-000008000000}"/>
    <cellStyle name="_TêteLigneGaucheDontDont" xfId="9" xr:uid="{00000000-0005-0000-0000-000009000000}"/>
    <cellStyle name="_TêteLigneGaucheRetrait" xfId="10" xr:uid="{00000000-0005-0000-0000-00000A000000}"/>
    <cellStyle name="_TêteLigneGrasCentrée" xfId="11" xr:uid="{00000000-0005-0000-0000-00000B000000}"/>
    <cellStyle name="_TêteLigneGrasGauche" xfId="12" xr:uid="{00000000-0005-0000-0000-00000C000000}"/>
    <cellStyle name="_TêtièreColonne" xfId="13" xr:uid="{00000000-0005-0000-0000-00000D000000}"/>
    <cellStyle name="_TitreTablo" xfId="14" xr:uid="{00000000-0005-0000-0000-00000E000000}"/>
    <cellStyle name="_TitreTabloGras" xfId="15" xr:uid="{00000000-0005-0000-0000-00000F000000}"/>
    <cellStyle name="_Unité" xfId="16" xr:uid="{00000000-0005-0000-0000-000010000000}"/>
    <cellStyle name="bilans texte" xfId="17" xr:uid="{00000000-0005-0000-0000-000011000000}"/>
    <cellStyle name="Excel Built-in Explanatory Text" xfId="22" xr:uid="{00000000-0005-0000-0000-000012000000}"/>
    <cellStyle name="Normal" xfId="0" builtinId="0"/>
    <cellStyle name="Normal 2" xfId="20" xr:uid="{00000000-0005-0000-0000-000014000000}"/>
    <cellStyle name="Normal 2 2" xfId="26" xr:uid="{00000000-0005-0000-0000-000015000000}"/>
    <cellStyle name="Normal 3" xfId="24" xr:uid="{00000000-0005-0000-0000-000016000000}"/>
    <cellStyle name="Normal_GraphAgri_2011_SQ_page2" xfId="18" xr:uid="{00000000-0005-0000-0000-000017000000}"/>
    <cellStyle name="Pourcentage" xfId="19" builtinId="5"/>
    <cellStyle name="Pourcentage 2" xfId="23" xr:uid="{00000000-0005-0000-0000-000019000000}"/>
    <cellStyle name="Pourcentage 3" xfId="25" xr:uid="{00000000-0005-0000-0000-00001A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663300"/>
      <rgbColor rgb="00008000"/>
      <rgbColor rgb="00000080"/>
      <rgbColor rgb="00808000"/>
      <rgbColor rgb="00800080"/>
      <rgbColor rgb="00007F82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4C1900"/>
      <rgbColor rgb="00804C19"/>
      <rgbColor rgb="00993366"/>
      <rgbColor rgb="00333399"/>
      <rgbColor rgb="00333333"/>
    </indexedColors>
    <mruColors>
      <color rgb="FF006A6F"/>
      <color rgb="FFFF8585"/>
      <color rgb="FF9BC2E6"/>
      <color rgb="FF6699FF"/>
      <color rgb="FFFCB2EC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00" i="1">
                <a:latin typeface="Arial" panose="020B0604020202020204" pitchFamily="34" charset="0"/>
                <a:cs typeface="Arial" panose="020B0604020202020204" pitchFamily="34" charset="0"/>
              </a:rPr>
              <a:t>indice base 100 en 1973</a:t>
            </a:r>
          </a:p>
        </c:rich>
      </c:tx>
      <c:layout>
        <c:manualLayout>
          <c:xMode val="edge"/>
          <c:yMode val="edge"/>
          <c:x val="5.9363194033511028E-2"/>
          <c:y val="4.626186923970777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Graph_Bas_Droite!$C$6</c:f>
              <c:strCache>
                <c:ptCount val="1"/>
                <c:pt idx="0">
                  <c:v>Lait2</c:v>
                </c:pt>
              </c:strCache>
            </c:strRef>
          </c:tx>
          <c:spPr>
            <a:ln w="28575" cap="rnd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cat>
            <c:strRef>
              <c:f>Graph_Bas_Droite!$B$7:$B$58</c:f>
              <c:strCache>
                <c:ptCount val="52"/>
                <c:pt idx="0">
                  <c:v>1973</c:v>
                </c:pt>
                <c:pt idx="1">
                  <c:v>1974</c:v>
                </c:pt>
                <c:pt idx="2">
                  <c:v>1975</c:v>
                </c:pt>
                <c:pt idx="3">
                  <c:v>1976</c:v>
                </c:pt>
                <c:pt idx="4">
                  <c:v>1977</c:v>
                </c:pt>
                <c:pt idx="5">
                  <c:v>1978</c:v>
                </c:pt>
                <c:pt idx="6">
                  <c:v>1979</c:v>
                </c:pt>
                <c:pt idx="7">
                  <c:v>1980</c:v>
                </c:pt>
                <c:pt idx="8">
                  <c:v>1981</c:v>
                </c:pt>
                <c:pt idx="9">
                  <c:v>1982</c:v>
                </c:pt>
                <c:pt idx="10">
                  <c:v>1983</c:v>
                </c:pt>
                <c:pt idx="11">
                  <c:v>1984</c:v>
                </c:pt>
                <c:pt idx="12">
                  <c:v>1985</c:v>
                </c:pt>
                <c:pt idx="13">
                  <c:v>1986</c:v>
                </c:pt>
                <c:pt idx="14">
                  <c:v>1987</c:v>
                </c:pt>
                <c:pt idx="15">
                  <c:v>1988</c:v>
                </c:pt>
                <c:pt idx="16">
                  <c:v>1989</c:v>
                </c:pt>
                <c:pt idx="17">
                  <c:v>1990</c:v>
                </c:pt>
                <c:pt idx="18">
                  <c:v>1991</c:v>
                </c:pt>
                <c:pt idx="19">
                  <c:v>1992</c:v>
                </c:pt>
                <c:pt idx="20">
                  <c:v>1993</c:v>
                </c:pt>
                <c:pt idx="21">
                  <c:v>1994</c:v>
                </c:pt>
                <c:pt idx="22">
                  <c:v>1995</c:v>
                </c:pt>
                <c:pt idx="23">
                  <c:v>1996</c:v>
                </c:pt>
                <c:pt idx="24">
                  <c:v>1997</c:v>
                </c:pt>
                <c:pt idx="25">
                  <c:v>1998</c:v>
                </c:pt>
                <c:pt idx="26">
                  <c:v>1999</c:v>
                </c:pt>
                <c:pt idx="27">
                  <c:v>2000</c:v>
                </c:pt>
                <c:pt idx="28">
                  <c:v>2001</c:v>
                </c:pt>
                <c:pt idx="29">
                  <c:v>2002</c:v>
                </c:pt>
                <c:pt idx="30">
                  <c:v>2003</c:v>
                </c:pt>
                <c:pt idx="31">
                  <c:v>2004</c:v>
                </c:pt>
                <c:pt idx="32">
                  <c:v>2005</c:v>
                </c:pt>
                <c:pt idx="33">
                  <c:v>2006</c:v>
                </c:pt>
                <c:pt idx="34">
                  <c:v>2007</c:v>
                </c:pt>
                <c:pt idx="35">
                  <c:v>2008</c:v>
                </c:pt>
                <c:pt idx="36">
                  <c:v>2009</c:v>
                </c:pt>
                <c:pt idx="37">
                  <c:v>2010</c:v>
                </c:pt>
                <c:pt idx="38">
                  <c:v>2011</c:v>
                </c:pt>
                <c:pt idx="39">
                  <c:v>2012</c:v>
                </c:pt>
                <c:pt idx="40">
                  <c:v>2013</c:v>
                </c:pt>
                <c:pt idx="41">
                  <c:v>2014</c:v>
                </c:pt>
                <c:pt idx="42">
                  <c:v>2015</c:v>
                </c:pt>
                <c:pt idx="43">
                  <c:v>2016</c:v>
                </c:pt>
                <c:pt idx="44">
                  <c:v>2017</c:v>
                </c:pt>
                <c:pt idx="45">
                  <c:v>2018</c:v>
                </c:pt>
                <c:pt idx="46">
                  <c:v>2019</c:v>
                </c:pt>
                <c:pt idx="47">
                  <c:v>2020</c:v>
                </c:pt>
                <c:pt idx="48">
                  <c:v>2021</c:v>
                </c:pt>
                <c:pt idx="49">
                  <c:v>2022</c:v>
                </c:pt>
                <c:pt idx="50">
                  <c:v>2023</c:v>
                </c:pt>
                <c:pt idx="51">
                  <c:v>2024p</c:v>
                </c:pt>
              </c:strCache>
            </c:strRef>
          </c:cat>
          <c:val>
            <c:numRef>
              <c:f>Graph_Bas_Droite!$C$7:$C$58</c:f>
              <c:numCache>
                <c:formatCode>0</c:formatCode>
                <c:ptCount val="52"/>
                <c:pt idx="0">
                  <c:v>100</c:v>
                </c:pt>
                <c:pt idx="1">
                  <c:v>99</c:v>
                </c:pt>
                <c:pt idx="2">
                  <c:v>103</c:v>
                </c:pt>
                <c:pt idx="3">
                  <c:v>106.4</c:v>
                </c:pt>
                <c:pt idx="4">
                  <c:v>107.6</c:v>
                </c:pt>
                <c:pt idx="5">
                  <c:v>103.8</c:v>
                </c:pt>
                <c:pt idx="6">
                  <c:v>107.9</c:v>
                </c:pt>
                <c:pt idx="7">
                  <c:v>109.3</c:v>
                </c:pt>
                <c:pt idx="8">
                  <c:v>108.16735751295337</c:v>
                </c:pt>
                <c:pt idx="9">
                  <c:v>109.8663212435233</c:v>
                </c:pt>
                <c:pt idx="10">
                  <c:v>110.7158031088083</c:v>
                </c:pt>
                <c:pt idx="11">
                  <c:v>114.25531088082903</c:v>
                </c:pt>
                <c:pt idx="12">
                  <c:v>112.41476683937826</c:v>
                </c:pt>
                <c:pt idx="13">
                  <c:v>111.1405440414508</c:v>
                </c:pt>
                <c:pt idx="14">
                  <c:v>112.98108808290158</c:v>
                </c:pt>
                <c:pt idx="15">
                  <c:v>111.99002590673577</c:v>
                </c:pt>
                <c:pt idx="16">
                  <c:v>111.84844559585494</c:v>
                </c:pt>
                <c:pt idx="17">
                  <c:v>104.62784974093267</c:v>
                </c:pt>
                <c:pt idx="18">
                  <c:v>105.19417098445598</c:v>
                </c:pt>
                <c:pt idx="19">
                  <c:v>101.37150259067359</c:v>
                </c:pt>
                <c:pt idx="20">
                  <c:v>102.3625647668394</c:v>
                </c:pt>
                <c:pt idx="21">
                  <c:v>102.50414507772025</c:v>
                </c:pt>
                <c:pt idx="22">
                  <c:v>106.04365284974098</c:v>
                </c:pt>
                <c:pt idx="23">
                  <c:v>110.0079015544042</c:v>
                </c:pt>
                <c:pt idx="24">
                  <c:v>111.99002590673578</c:v>
                </c:pt>
                <c:pt idx="25">
                  <c:v>111.99002590673578</c:v>
                </c:pt>
                <c:pt idx="26">
                  <c:v>108.45051813471505</c:v>
                </c:pt>
                <c:pt idx="27">
                  <c:v>108.30893782383423</c:v>
                </c:pt>
                <c:pt idx="28">
                  <c:v>106.04365284974097</c:v>
                </c:pt>
                <c:pt idx="29">
                  <c:v>105.33575129533682</c:v>
                </c:pt>
                <c:pt idx="30">
                  <c:v>104.20310880829018</c:v>
                </c:pt>
                <c:pt idx="31">
                  <c:v>102.78730569948189</c:v>
                </c:pt>
                <c:pt idx="32">
                  <c:v>99.106217616580338</c:v>
                </c:pt>
                <c:pt idx="33">
                  <c:v>95.708290155440437</c:v>
                </c:pt>
                <c:pt idx="34">
                  <c:v>94.660595854922306</c:v>
                </c:pt>
                <c:pt idx="35">
                  <c:v>94.094274611398987</c:v>
                </c:pt>
                <c:pt idx="36">
                  <c:v>92.14099211550743</c:v>
                </c:pt>
                <c:pt idx="37">
                  <c:v>92.976807406752158</c:v>
                </c:pt>
                <c:pt idx="38">
                  <c:v>91.714058257061353</c:v>
                </c:pt>
                <c:pt idx="39">
                  <c:v>90.35661567334401</c:v>
                </c:pt>
                <c:pt idx="40">
                  <c:v>90.495101857116495</c:v>
                </c:pt>
                <c:pt idx="41">
                  <c:v>87.696895677757198</c:v>
                </c:pt>
                <c:pt idx="42">
                  <c:v>84.66465255205226</c:v>
                </c:pt>
                <c:pt idx="43">
                  <c:v>80.767713267926126</c:v>
                </c:pt>
                <c:pt idx="44">
                  <c:v>77.750737106746911</c:v>
                </c:pt>
                <c:pt idx="45">
                  <c:v>75.348647549065774</c:v>
                </c:pt>
                <c:pt idx="46">
                  <c:v>74.726088111940186</c:v>
                </c:pt>
                <c:pt idx="47">
                  <c:v>72.276748732750022</c:v>
                </c:pt>
                <c:pt idx="48">
                  <c:v>74.485401583349244</c:v>
                </c:pt>
                <c:pt idx="49">
                  <c:v>69.331878265284402</c:v>
                </c:pt>
                <c:pt idx="50">
                  <c:v>70.900000000000006</c:v>
                </c:pt>
                <c:pt idx="51">
                  <c:v>71.7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413-4D4D-9342-2F80B2AB54BF}"/>
            </c:ext>
          </c:extLst>
        </c:ser>
        <c:ser>
          <c:idx val="1"/>
          <c:order val="1"/>
          <c:tx>
            <c:strRef>
              <c:f>Graph_Bas_Droite!$D$6</c:f>
              <c:strCache>
                <c:ptCount val="1"/>
                <c:pt idx="0">
                  <c:v>Autres produits frais3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Graph_Bas_Droite!$B$7:$B$58</c:f>
              <c:strCache>
                <c:ptCount val="52"/>
                <c:pt idx="0">
                  <c:v>1973</c:v>
                </c:pt>
                <c:pt idx="1">
                  <c:v>1974</c:v>
                </c:pt>
                <c:pt idx="2">
                  <c:v>1975</c:v>
                </c:pt>
                <c:pt idx="3">
                  <c:v>1976</c:v>
                </c:pt>
                <c:pt idx="4">
                  <c:v>1977</c:v>
                </c:pt>
                <c:pt idx="5">
                  <c:v>1978</c:v>
                </c:pt>
                <c:pt idx="6">
                  <c:v>1979</c:v>
                </c:pt>
                <c:pt idx="7">
                  <c:v>1980</c:v>
                </c:pt>
                <c:pt idx="8">
                  <c:v>1981</c:v>
                </c:pt>
                <c:pt idx="9">
                  <c:v>1982</c:v>
                </c:pt>
                <c:pt idx="10">
                  <c:v>1983</c:v>
                </c:pt>
                <c:pt idx="11">
                  <c:v>1984</c:v>
                </c:pt>
                <c:pt idx="12">
                  <c:v>1985</c:v>
                </c:pt>
                <c:pt idx="13">
                  <c:v>1986</c:v>
                </c:pt>
                <c:pt idx="14">
                  <c:v>1987</c:v>
                </c:pt>
                <c:pt idx="15">
                  <c:v>1988</c:v>
                </c:pt>
                <c:pt idx="16">
                  <c:v>1989</c:v>
                </c:pt>
                <c:pt idx="17">
                  <c:v>1990</c:v>
                </c:pt>
                <c:pt idx="18">
                  <c:v>1991</c:v>
                </c:pt>
                <c:pt idx="19">
                  <c:v>1992</c:v>
                </c:pt>
                <c:pt idx="20">
                  <c:v>1993</c:v>
                </c:pt>
                <c:pt idx="21">
                  <c:v>1994</c:v>
                </c:pt>
                <c:pt idx="22">
                  <c:v>1995</c:v>
                </c:pt>
                <c:pt idx="23">
                  <c:v>1996</c:v>
                </c:pt>
                <c:pt idx="24">
                  <c:v>1997</c:v>
                </c:pt>
                <c:pt idx="25">
                  <c:v>1998</c:v>
                </c:pt>
                <c:pt idx="26">
                  <c:v>1999</c:v>
                </c:pt>
                <c:pt idx="27">
                  <c:v>2000</c:v>
                </c:pt>
                <c:pt idx="28">
                  <c:v>2001</c:v>
                </c:pt>
                <c:pt idx="29">
                  <c:v>2002</c:v>
                </c:pt>
                <c:pt idx="30">
                  <c:v>2003</c:v>
                </c:pt>
                <c:pt idx="31">
                  <c:v>2004</c:v>
                </c:pt>
                <c:pt idx="32">
                  <c:v>2005</c:v>
                </c:pt>
                <c:pt idx="33">
                  <c:v>2006</c:v>
                </c:pt>
                <c:pt idx="34">
                  <c:v>2007</c:v>
                </c:pt>
                <c:pt idx="35">
                  <c:v>2008</c:v>
                </c:pt>
                <c:pt idx="36">
                  <c:v>2009</c:v>
                </c:pt>
                <c:pt idx="37">
                  <c:v>2010</c:v>
                </c:pt>
                <c:pt idx="38">
                  <c:v>2011</c:v>
                </c:pt>
                <c:pt idx="39">
                  <c:v>2012</c:v>
                </c:pt>
                <c:pt idx="40">
                  <c:v>2013</c:v>
                </c:pt>
                <c:pt idx="41">
                  <c:v>2014</c:v>
                </c:pt>
                <c:pt idx="42">
                  <c:v>2015</c:v>
                </c:pt>
                <c:pt idx="43">
                  <c:v>2016</c:v>
                </c:pt>
                <c:pt idx="44">
                  <c:v>2017</c:v>
                </c:pt>
                <c:pt idx="45">
                  <c:v>2018</c:v>
                </c:pt>
                <c:pt idx="46">
                  <c:v>2019</c:v>
                </c:pt>
                <c:pt idx="47">
                  <c:v>2020</c:v>
                </c:pt>
                <c:pt idx="48">
                  <c:v>2021</c:v>
                </c:pt>
                <c:pt idx="49">
                  <c:v>2022</c:v>
                </c:pt>
                <c:pt idx="50">
                  <c:v>2023</c:v>
                </c:pt>
                <c:pt idx="51">
                  <c:v>2024p</c:v>
                </c:pt>
              </c:strCache>
            </c:strRef>
          </c:cat>
          <c:val>
            <c:numRef>
              <c:f>Graph_Bas_Droite!$D$7:$D$58</c:f>
              <c:numCache>
                <c:formatCode>0</c:formatCode>
                <c:ptCount val="52"/>
                <c:pt idx="0">
                  <c:v>100</c:v>
                </c:pt>
                <c:pt idx="1">
                  <c:v>97.4</c:v>
                </c:pt>
                <c:pt idx="2">
                  <c:v>100.9</c:v>
                </c:pt>
                <c:pt idx="3">
                  <c:v>101.7</c:v>
                </c:pt>
                <c:pt idx="4">
                  <c:v>111.1</c:v>
                </c:pt>
                <c:pt idx="5">
                  <c:v>116.2</c:v>
                </c:pt>
                <c:pt idx="6">
                  <c:v>121.4</c:v>
                </c:pt>
                <c:pt idx="7">
                  <c:v>129.10000453987433</c:v>
                </c:pt>
                <c:pt idx="8">
                  <c:v>137.64967371470047</c:v>
                </c:pt>
                <c:pt idx="9">
                  <c:v>153.89404514687007</c:v>
                </c:pt>
                <c:pt idx="10">
                  <c:v>163.29868123917882</c:v>
                </c:pt>
                <c:pt idx="11">
                  <c:v>169.28344966155709</c:v>
                </c:pt>
                <c:pt idx="12">
                  <c:v>177.83311883638319</c:v>
                </c:pt>
                <c:pt idx="13">
                  <c:v>181.25298650631365</c:v>
                </c:pt>
                <c:pt idx="14">
                  <c:v>193.22252335107021</c:v>
                </c:pt>
                <c:pt idx="15">
                  <c:v>210.32186170072242</c:v>
                </c:pt>
                <c:pt idx="16">
                  <c:v>218.87153087554856</c:v>
                </c:pt>
                <c:pt idx="17">
                  <c:v>229.98610080282251</c:v>
                </c:pt>
                <c:pt idx="18">
                  <c:v>238.53576997764861</c:v>
                </c:pt>
                <c:pt idx="19">
                  <c:v>248.79537298743995</c:v>
                </c:pt>
                <c:pt idx="20">
                  <c:v>248.79537298743995</c:v>
                </c:pt>
                <c:pt idx="21">
                  <c:v>258.20000907974867</c:v>
                </c:pt>
                <c:pt idx="22">
                  <c:v>270.16954592450526</c:v>
                </c:pt>
                <c:pt idx="23">
                  <c:v>282.13908276926179</c:v>
                </c:pt>
                <c:pt idx="24">
                  <c:v>278.71921509933134</c:v>
                </c:pt>
                <c:pt idx="25">
                  <c:v>293.25365269653571</c:v>
                </c:pt>
                <c:pt idx="26">
                  <c:v>311.20795796367059</c:v>
                </c:pt>
                <c:pt idx="27">
                  <c:v>300.09338803639662</c:v>
                </c:pt>
                <c:pt idx="28">
                  <c:v>306.59113660926448</c:v>
                </c:pt>
                <c:pt idx="29">
                  <c:v>313.00338849038405</c:v>
                </c:pt>
                <c:pt idx="30">
                  <c:v>323.0065014249306</c:v>
                </c:pt>
                <c:pt idx="31">
                  <c:v>324.97292533514064</c:v>
                </c:pt>
                <c:pt idx="32">
                  <c:v>326.59736247835764</c:v>
                </c:pt>
                <c:pt idx="33">
                  <c:v>324.03246172590974</c:v>
                </c:pt>
                <c:pt idx="34">
                  <c:v>326.34087240311283</c:v>
                </c:pt>
                <c:pt idx="35">
                  <c:v>329.24775992255371</c:v>
                </c:pt>
                <c:pt idx="36">
                  <c:v>327.83445865416417</c:v>
                </c:pt>
                <c:pt idx="37">
                  <c:v>332.53499862376287</c:v>
                </c:pt>
                <c:pt idx="38">
                  <c:v>332.53499862376287</c:v>
                </c:pt>
                <c:pt idx="39">
                  <c:v>325.28187815333195</c:v>
                </c:pt>
                <c:pt idx="40">
                  <c:v>323.29908186174578</c:v>
                </c:pt>
                <c:pt idx="41">
                  <c:v>317.18168316381366</c:v>
                </c:pt>
                <c:pt idx="42">
                  <c:v>319.6624993584411</c:v>
                </c:pt>
                <c:pt idx="43">
                  <c:v>313.74694300466655</c:v>
                </c:pt>
                <c:pt idx="44">
                  <c:v>314.6737785878949</c:v>
                </c:pt>
                <c:pt idx="45">
                  <c:v>313.98803868958151</c:v>
                </c:pt>
                <c:pt idx="46">
                  <c:v>327.7943161628333</c:v>
                </c:pt>
                <c:pt idx="47">
                  <c:v>303.59875239807536</c:v>
                </c:pt>
                <c:pt idx="48">
                  <c:v>297.95597074269011</c:v>
                </c:pt>
                <c:pt idx="49">
                  <c:v>296.33153359947312</c:v>
                </c:pt>
                <c:pt idx="50">
                  <c:v>296.8</c:v>
                </c:pt>
                <c:pt idx="51">
                  <c:v>295.3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413-4D4D-9342-2F80B2AB54BF}"/>
            </c:ext>
          </c:extLst>
        </c:ser>
        <c:ser>
          <c:idx val="2"/>
          <c:order val="2"/>
          <c:tx>
            <c:strRef>
              <c:f>Graph_Bas_Droite!$E$6</c:f>
              <c:strCache>
                <c:ptCount val="1"/>
                <c:pt idx="0">
                  <c:v>Beurre</c:v>
                </c:pt>
              </c:strCache>
            </c:strRef>
          </c:tx>
          <c:spPr>
            <a:ln w="28575" cap="rnd">
              <a:solidFill>
                <a:srgbClr val="006A6F"/>
              </a:solidFill>
              <a:round/>
            </a:ln>
            <a:effectLst/>
          </c:spPr>
          <c:marker>
            <c:symbol val="none"/>
          </c:marker>
          <c:cat>
            <c:strRef>
              <c:f>Graph_Bas_Droite!$B$7:$B$58</c:f>
              <c:strCache>
                <c:ptCount val="52"/>
                <c:pt idx="0">
                  <c:v>1973</c:v>
                </c:pt>
                <c:pt idx="1">
                  <c:v>1974</c:v>
                </c:pt>
                <c:pt idx="2">
                  <c:v>1975</c:v>
                </c:pt>
                <c:pt idx="3">
                  <c:v>1976</c:v>
                </c:pt>
                <c:pt idx="4">
                  <c:v>1977</c:v>
                </c:pt>
                <c:pt idx="5">
                  <c:v>1978</c:v>
                </c:pt>
                <c:pt idx="6">
                  <c:v>1979</c:v>
                </c:pt>
                <c:pt idx="7">
                  <c:v>1980</c:v>
                </c:pt>
                <c:pt idx="8">
                  <c:v>1981</c:v>
                </c:pt>
                <c:pt idx="9">
                  <c:v>1982</c:v>
                </c:pt>
                <c:pt idx="10">
                  <c:v>1983</c:v>
                </c:pt>
                <c:pt idx="11">
                  <c:v>1984</c:v>
                </c:pt>
                <c:pt idx="12">
                  <c:v>1985</c:v>
                </c:pt>
                <c:pt idx="13">
                  <c:v>1986</c:v>
                </c:pt>
                <c:pt idx="14">
                  <c:v>1987</c:v>
                </c:pt>
                <c:pt idx="15">
                  <c:v>1988</c:v>
                </c:pt>
                <c:pt idx="16">
                  <c:v>1989</c:v>
                </c:pt>
                <c:pt idx="17">
                  <c:v>1990</c:v>
                </c:pt>
                <c:pt idx="18">
                  <c:v>1991</c:v>
                </c:pt>
                <c:pt idx="19">
                  <c:v>1992</c:v>
                </c:pt>
                <c:pt idx="20">
                  <c:v>1993</c:v>
                </c:pt>
                <c:pt idx="21">
                  <c:v>1994</c:v>
                </c:pt>
                <c:pt idx="22">
                  <c:v>1995</c:v>
                </c:pt>
                <c:pt idx="23">
                  <c:v>1996</c:v>
                </c:pt>
                <c:pt idx="24">
                  <c:v>1997</c:v>
                </c:pt>
                <c:pt idx="25">
                  <c:v>1998</c:v>
                </c:pt>
                <c:pt idx="26">
                  <c:v>1999</c:v>
                </c:pt>
                <c:pt idx="27">
                  <c:v>2000</c:v>
                </c:pt>
                <c:pt idx="28">
                  <c:v>2001</c:v>
                </c:pt>
                <c:pt idx="29">
                  <c:v>2002</c:v>
                </c:pt>
                <c:pt idx="30">
                  <c:v>2003</c:v>
                </c:pt>
                <c:pt idx="31">
                  <c:v>2004</c:v>
                </c:pt>
                <c:pt idx="32">
                  <c:v>2005</c:v>
                </c:pt>
                <c:pt idx="33">
                  <c:v>2006</c:v>
                </c:pt>
                <c:pt idx="34">
                  <c:v>2007</c:v>
                </c:pt>
                <c:pt idx="35">
                  <c:v>2008</c:v>
                </c:pt>
                <c:pt idx="36">
                  <c:v>2009</c:v>
                </c:pt>
                <c:pt idx="37">
                  <c:v>2010</c:v>
                </c:pt>
                <c:pt idx="38">
                  <c:v>2011</c:v>
                </c:pt>
                <c:pt idx="39">
                  <c:v>2012</c:v>
                </c:pt>
                <c:pt idx="40">
                  <c:v>2013</c:v>
                </c:pt>
                <c:pt idx="41">
                  <c:v>2014</c:v>
                </c:pt>
                <c:pt idx="42">
                  <c:v>2015</c:v>
                </c:pt>
                <c:pt idx="43">
                  <c:v>2016</c:v>
                </c:pt>
                <c:pt idx="44">
                  <c:v>2017</c:v>
                </c:pt>
                <c:pt idx="45">
                  <c:v>2018</c:v>
                </c:pt>
                <c:pt idx="46">
                  <c:v>2019</c:v>
                </c:pt>
                <c:pt idx="47">
                  <c:v>2020</c:v>
                </c:pt>
                <c:pt idx="48">
                  <c:v>2021</c:v>
                </c:pt>
                <c:pt idx="49">
                  <c:v>2022</c:v>
                </c:pt>
                <c:pt idx="50">
                  <c:v>2023</c:v>
                </c:pt>
                <c:pt idx="51">
                  <c:v>2024p</c:v>
                </c:pt>
              </c:strCache>
            </c:strRef>
          </c:cat>
          <c:val>
            <c:numRef>
              <c:f>Graph_Bas_Droite!$E$7:$E$58</c:f>
              <c:numCache>
                <c:formatCode>0</c:formatCode>
                <c:ptCount val="52"/>
                <c:pt idx="0">
                  <c:v>100</c:v>
                </c:pt>
                <c:pt idx="1">
                  <c:v>105.7</c:v>
                </c:pt>
                <c:pt idx="2">
                  <c:v>106.8</c:v>
                </c:pt>
                <c:pt idx="3">
                  <c:v>108</c:v>
                </c:pt>
                <c:pt idx="4">
                  <c:v>109.1</c:v>
                </c:pt>
                <c:pt idx="5">
                  <c:v>105.7</c:v>
                </c:pt>
                <c:pt idx="6">
                  <c:v>111.4</c:v>
                </c:pt>
                <c:pt idx="7">
                  <c:v>106.80000033176171</c:v>
                </c:pt>
                <c:pt idx="8">
                  <c:v>104.52765989917101</c:v>
                </c:pt>
                <c:pt idx="9">
                  <c:v>106.80000033176171</c:v>
                </c:pt>
                <c:pt idx="10">
                  <c:v>99.982979033989693</c:v>
                </c:pt>
                <c:pt idx="11">
                  <c:v>109.07234076435238</c:v>
                </c:pt>
                <c:pt idx="12">
                  <c:v>105.66383011546638</c:v>
                </c:pt>
                <c:pt idx="13">
                  <c:v>104.52765989917101</c:v>
                </c:pt>
                <c:pt idx="14">
                  <c:v>102.25531946658036</c:v>
                </c:pt>
                <c:pt idx="15">
                  <c:v>99.982979033989693</c:v>
                </c:pt>
                <c:pt idx="16">
                  <c:v>96.574468385103671</c:v>
                </c:pt>
                <c:pt idx="17">
                  <c:v>99.982979033989693</c:v>
                </c:pt>
                <c:pt idx="18">
                  <c:v>101.11914925028502</c:v>
                </c:pt>
                <c:pt idx="19">
                  <c:v>101.11914925028502</c:v>
                </c:pt>
                <c:pt idx="20">
                  <c:v>95.438298168808331</c:v>
                </c:pt>
                <c:pt idx="21">
                  <c:v>97.710638601399012</c:v>
                </c:pt>
                <c:pt idx="22">
                  <c:v>94.302127952513004</c:v>
                </c:pt>
                <c:pt idx="23">
                  <c:v>92.029787519922323</c:v>
                </c:pt>
                <c:pt idx="24">
                  <c:v>101.11914925028502</c:v>
                </c:pt>
                <c:pt idx="25">
                  <c:v>97.710638601399012</c:v>
                </c:pt>
                <c:pt idx="26">
                  <c:v>96.574468385103671</c:v>
                </c:pt>
                <c:pt idx="27">
                  <c:v>98.846808817694324</c:v>
                </c:pt>
                <c:pt idx="28">
                  <c:v>95.438298168808331</c:v>
                </c:pt>
                <c:pt idx="29">
                  <c:v>93.165957736217649</c:v>
                </c:pt>
                <c:pt idx="30">
                  <c:v>89.643830065702105</c:v>
                </c:pt>
                <c:pt idx="31">
                  <c:v>88.621276871036315</c:v>
                </c:pt>
                <c:pt idx="32">
                  <c:v>87.485106654740974</c:v>
                </c:pt>
                <c:pt idx="33">
                  <c:v>88.621276871036315</c:v>
                </c:pt>
                <c:pt idx="34">
                  <c:v>89.530213044072582</c:v>
                </c:pt>
                <c:pt idx="35">
                  <c:v>89.075744957554448</c:v>
                </c:pt>
                <c:pt idx="36">
                  <c:v>89.295765035554538</c:v>
                </c:pt>
                <c:pt idx="37">
                  <c:v>88.145513485050174</c:v>
                </c:pt>
                <c:pt idx="38">
                  <c:v>88.145513485050174</c:v>
                </c:pt>
                <c:pt idx="39">
                  <c:v>85.142917747172675</c:v>
                </c:pt>
                <c:pt idx="40">
                  <c:v>89.027100486165921</c:v>
                </c:pt>
                <c:pt idx="41">
                  <c:v>95.431595950671053</c:v>
                </c:pt>
                <c:pt idx="42">
                  <c:v>92.989906550106255</c:v>
                </c:pt>
                <c:pt idx="43">
                  <c:v>93.559020768056186</c:v>
                </c:pt>
                <c:pt idx="44">
                  <c:v>90.485151366587559</c:v>
                </c:pt>
                <c:pt idx="45">
                  <c:v>93.849746960545531</c:v>
                </c:pt>
                <c:pt idx="46">
                  <c:v>91.688936455033712</c:v>
                </c:pt>
                <c:pt idx="47">
                  <c:v>90.666383260367908</c:v>
                </c:pt>
                <c:pt idx="48">
                  <c:v>88.166808784518167</c:v>
                </c:pt>
                <c:pt idx="49">
                  <c:v>92.825106671329053</c:v>
                </c:pt>
                <c:pt idx="50">
                  <c:v>93.3</c:v>
                </c:pt>
                <c:pt idx="51">
                  <c:v>87.7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413-4D4D-9342-2F80B2AB54BF}"/>
            </c:ext>
          </c:extLst>
        </c:ser>
        <c:ser>
          <c:idx val="3"/>
          <c:order val="3"/>
          <c:tx>
            <c:strRef>
              <c:f>Graph_Bas_Droite!$F$6</c:f>
              <c:strCache>
                <c:ptCount val="1"/>
                <c:pt idx="0">
                  <c:v>Fromages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Graph_Bas_Droite!$B$7:$B$58</c:f>
              <c:strCache>
                <c:ptCount val="52"/>
                <c:pt idx="0">
                  <c:v>1973</c:v>
                </c:pt>
                <c:pt idx="1">
                  <c:v>1974</c:v>
                </c:pt>
                <c:pt idx="2">
                  <c:v>1975</c:v>
                </c:pt>
                <c:pt idx="3">
                  <c:v>1976</c:v>
                </c:pt>
                <c:pt idx="4">
                  <c:v>1977</c:v>
                </c:pt>
                <c:pt idx="5">
                  <c:v>1978</c:v>
                </c:pt>
                <c:pt idx="6">
                  <c:v>1979</c:v>
                </c:pt>
                <c:pt idx="7">
                  <c:v>1980</c:v>
                </c:pt>
                <c:pt idx="8">
                  <c:v>1981</c:v>
                </c:pt>
                <c:pt idx="9">
                  <c:v>1982</c:v>
                </c:pt>
                <c:pt idx="10">
                  <c:v>1983</c:v>
                </c:pt>
                <c:pt idx="11">
                  <c:v>1984</c:v>
                </c:pt>
                <c:pt idx="12">
                  <c:v>1985</c:v>
                </c:pt>
                <c:pt idx="13">
                  <c:v>1986</c:v>
                </c:pt>
                <c:pt idx="14">
                  <c:v>1987</c:v>
                </c:pt>
                <c:pt idx="15">
                  <c:v>1988</c:v>
                </c:pt>
                <c:pt idx="16">
                  <c:v>1989</c:v>
                </c:pt>
                <c:pt idx="17">
                  <c:v>1990</c:v>
                </c:pt>
                <c:pt idx="18">
                  <c:v>1991</c:v>
                </c:pt>
                <c:pt idx="19">
                  <c:v>1992</c:v>
                </c:pt>
                <c:pt idx="20">
                  <c:v>1993</c:v>
                </c:pt>
                <c:pt idx="21">
                  <c:v>1994</c:v>
                </c:pt>
                <c:pt idx="22">
                  <c:v>1995</c:v>
                </c:pt>
                <c:pt idx="23">
                  <c:v>1996</c:v>
                </c:pt>
                <c:pt idx="24">
                  <c:v>1997</c:v>
                </c:pt>
                <c:pt idx="25">
                  <c:v>1998</c:v>
                </c:pt>
                <c:pt idx="26">
                  <c:v>1999</c:v>
                </c:pt>
                <c:pt idx="27">
                  <c:v>2000</c:v>
                </c:pt>
                <c:pt idx="28">
                  <c:v>2001</c:v>
                </c:pt>
                <c:pt idx="29">
                  <c:v>2002</c:v>
                </c:pt>
                <c:pt idx="30">
                  <c:v>2003</c:v>
                </c:pt>
                <c:pt idx="31">
                  <c:v>2004</c:v>
                </c:pt>
                <c:pt idx="32">
                  <c:v>2005</c:v>
                </c:pt>
                <c:pt idx="33">
                  <c:v>2006</c:v>
                </c:pt>
                <c:pt idx="34">
                  <c:v>2007</c:v>
                </c:pt>
                <c:pt idx="35">
                  <c:v>2008</c:v>
                </c:pt>
                <c:pt idx="36">
                  <c:v>2009</c:v>
                </c:pt>
                <c:pt idx="37">
                  <c:v>2010</c:v>
                </c:pt>
                <c:pt idx="38">
                  <c:v>2011</c:v>
                </c:pt>
                <c:pt idx="39">
                  <c:v>2012</c:v>
                </c:pt>
                <c:pt idx="40">
                  <c:v>2013</c:v>
                </c:pt>
                <c:pt idx="41">
                  <c:v>2014</c:v>
                </c:pt>
                <c:pt idx="42">
                  <c:v>2015</c:v>
                </c:pt>
                <c:pt idx="43">
                  <c:v>2016</c:v>
                </c:pt>
                <c:pt idx="44">
                  <c:v>2017</c:v>
                </c:pt>
                <c:pt idx="45">
                  <c:v>2018</c:v>
                </c:pt>
                <c:pt idx="46">
                  <c:v>2019</c:v>
                </c:pt>
                <c:pt idx="47">
                  <c:v>2020</c:v>
                </c:pt>
                <c:pt idx="48">
                  <c:v>2021</c:v>
                </c:pt>
                <c:pt idx="49">
                  <c:v>2022</c:v>
                </c:pt>
                <c:pt idx="50">
                  <c:v>2023</c:v>
                </c:pt>
                <c:pt idx="51">
                  <c:v>2024p</c:v>
                </c:pt>
              </c:strCache>
            </c:strRef>
          </c:cat>
          <c:val>
            <c:numRef>
              <c:f>Graph_Bas_Droite!$F$7:$F$58</c:f>
              <c:numCache>
                <c:formatCode>0</c:formatCode>
                <c:ptCount val="52"/>
                <c:pt idx="0">
                  <c:v>100</c:v>
                </c:pt>
                <c:pt idx="1">
                  <c:v>100.7</c:v>
                </c:pt>
                <c:pt idx="2">
                  <c:v>103.4</c:v>
                </c:pt>
                <c:pt idx="3">
                  <c:v>108.7</c:v>
                </c:pt>
                <c:pt idx="4">
                  <c:v>115.4</c:v>
                </c:pt>
                <c:pt idx="5">
                  <c:v>117.4</c:v>
                </c:pt>
                <c:pt idx="6">
                  <c:v>120.8</c:v>
                </c:pt>
                <c:pt idx="7">
                  <c:v>125.50000342272737</c:v>
                </c:pt>
                <c:pt idx="8">
                  <c:v>122.14438835794857</c:v>
                </c:pt>
                <c:pt idx="9">
                  <c:v>124.82888040977163</c:v>
                </c:pt>
                <c:pt idx="10">
                  <c:v>127.51337246159466</c:v>
                </c:pt>
                <c:pt idx="11">
                  <c:v>132.88235656524074</c:v>
                </c:pt>
                <c:pt idx="12">
                  <c:v>140.26470970775412</c:v>
                </c:pt>
                <c:pt idx="13">
                  <c:v>142.27807874662142</c:v>
                </c:pt>
                <c:pt idx="14">
                  <c:v>145.63369381140021</c:v>
                </c:pt>
                <c:pt idx="15">
                  <c:v>146.97593983731173</c:v>
                </c:pt>
                <c:pt idx="16">
                  <c:v>149.66043188913477</c:v>
                </c:pt>
                <c:pt idx="17">
                  <c:v>152.34492394095784</c:v>
                </c:pt>
                <c:pt idx="18">
                  <c:v>152.34492394095784</c:v>
                </c:pt>
                <c:pt idx="19">
                  <c:v>152.34492394095784</c:v>
                </c:pt>
                <c:pt idx="20">
                  <c:v>151.67380092800207</c:v>
                </c:pt>
                <c:pt idx="21">
                  <c:v>154.35829297982511</c:v>
                </c:pt>
                <c:pt idx="22">
                  <c:v>149.66043188913477</c:v>
                </c:pt>
                <c:pt idx="23">
                  <c:v>151.67380092800207</c:v>
                </c:pt>
                <c:pt idx="24">
                  <c:v>152.34492394095784</c:v>
                </c:pt>
                <c:pt idx="25">
                  <c:v>159.05615407051545</c:v>
                </c:pt>
                <c:pt idx="26">
                  <c:v>161.74064612233849</c:v>
                </c:pt>
                <c:pt idx="27">
                  <c:v>165.76738420007305</c:v>
                </c:pt>
                <c:pt idx="28">
                  <c:v>169.12299926485187</c:v>
                </c:pt>
                <c:pt idx="29">
                  <c:v>158.38503105755967</c:v>
                </c:pt>
                <c:pt idx="30">
                  <c:v>157.04278503164815</c:v>
                </c:pt>
                <c:pt idx="31">
                  <c:v>155.70053900573663</c:v>
                </c:pt>
                <c:pt idx="32">
                  <c:v>155.70053900573663</c:v>
                </c:pt>
                <c:pt idx="33">
                  <c:v>157.71390804460393</c:v>
                </c:pt>
                <c:pt idx="34">
                  <c:v>158.31791875626411</c:v>
                </c:pt>
                <c:pt idx="35">
                  <c:v>160.06283858994908</c:v>
                </c:pt>
                <c:pt idx="36">
                  <c:v>159.92559424614353</c:v>
                </c:pt>
                <c:pt idx="37">
                  <c:v>156.30089645805131</c:v>
                </c:pt>
                <c:pt idx="38">
                  <c:v>156.30089645805131</c:v>
                </c:pt>
                <c:pt idx="39">
                  <c:v>156.92994166126678</c:v>
                </c:pt>
                <c:pt idx="40">
                  <c:v>156.57350605377894</c:v>
                </c:pt>
                <c:pt idx="41">
                  <c:v>162.77751836465038</c:v>
                </c:pt>
                <c:pt idx="42">
                  <c:v>160.53575813535792</c:v>
                </c:pt>
                <c:pt idx="43">
                  <c:v>157.8349868471102</c:v>
                </c:pt>
                <c:pt idx="44">
                  <c:v>158.57748200581091</c:v>
                </c:pt>
                <c:pt idx="45">
                  <c:v>159.00334175625321</c:v>
                </c:pt>
                <c:pt idx="46">
                  <c:v>172.88128813740411</c:v>
                </c:pt>
                <c:pt idx="47">
                  <c:v>167.91497784153148</c:v>
                </c:pt>
                <c:pt idx="48">
                  <c:v>171.13636830371914</c:v>
                </c:pt>
                <c:pt idx="49">
                  <c:v>174.42487106720239</c:v>
                </c:pt>
                <c:pt idx="50">
                  <c:v>178.7</c:v>
                </c:pt>
                <c:pt idx="51">
                  <c:v>176.2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413-4D4D-9342-2F80B2AB54BF}"/>
            </c:ext>
          </c:extLst>
        </c:ser>
        <c:ser>
          <c:idx val="4"/>
          <c:order val="4"/>
          <c:tx>
            <c:strRef>
              <c:f>Graph_Bas_Droite!$G$6</c:f>
              <c:strCache>
                <c:ptCount val="1"/>
                <c:pt idx="0">
                  <c:v>Œufs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Graph_Bas_Droite!$B$7:$B$58</c:f>
              <c:strCache>
                <c:ptCount val="52"/>
                <c:pt idx="0">
                  <c:v>1973</c:v>
                </c:pt>
                <c:pt idx="1">
                  <c:v>1974</c:v>
                </c:pt>
                <c:pt idx="2">
                  <c:v>1975</c:v>
                </c:pt>
                <c:pt idx="3">
                  <c:v>1976</c:v>
                </c:pt>
                <c:pt idx="4">
                  <c:v>1977</c:v>
                </c:pt>
                <c:pt idx="5">
                  <c:v>1978</c:v>
                </c:pt>
                <c:pt idx="6">
                  <c:v>1979</c:v>
                </c:pt>
                <c:pt idx="7">
                  <c:v>1980</c:v>
                </c:pt>
                <c:pt idx="8">
                  <c:v>1981</c:v>
                </c:pt>
                <c:pt idx="9">
                  <c:v>1982</c:v>
                </c:pt>
                <c:pt idx="10">
                  <c:v>1983</c:v>
                </c:pt>
                <c:pt idx="11">
                  <c:v>1984</c:v>
                </c:pt>
                <c:pt idx="12">
                  <c:v>1985</c:v>
                </c:pt>
                <c:pt idx="13">
                  <c:v>1986</c:v>
                </c:pt>
                <c:pt idx="14">
                  <c:v>1987</c:v>
                </c:pt>
                <c:pt idx="15">
                  <c:v>1988</c:v>
                </c:pt>
                <c:pt idx="16">
                  <c:v>1989</c:v>
                </c:pt>
                <c:pt idx="17">
                  <c:v>1990</c:v>
                </c:pt>
                <c:pt idx="18">
                  <c:v>1991</c:v>
                </c:pt>
                <c:pt idx="19">
                  <c:v>1992</c:v>
                </c:pt>
                <c:pt idx="20">
                  <c:v>1993</c:v>
                </c:pt>
                <c:pt idx="21">
                  <c:v>1994</c:v>
                </c:pt>
                <c:pt idx="22">
                  <c:v>1995</c:v>
                </c:pt>
                <c:pt idx="23">
                  <c:v>1996</c:v>
                </c:pt>
                <c:pt idx="24">
                  <c:v>1997</c:v>
                </c:pt>
                <c:pt idx="25">
                  <c:v>1998</c:v>
                </c:pt>
                <c:pt idx="26">
                  <c:v>1999</c:v>
                </c:pt>
                <c:pt idx="27">
                  <c:v>2000</c:v>
                </c:pt>
                <c:pt idx="28">
                  <c:v>2001</c:v>
                </c:pt>
                <c:pt idx="29">
                  <c:v>2002</c:v>
                </c:pt>
                <c:pt idx="30">
                  <c:v>2003</c:v>
                </c:pt>
                <c:pt idx="31">
                  <c:v>2004</c:v>
                </c:pt>
                <c:pt idx="32">
                  <c:v>2005</c:v>
                </c:pt>
                <c:pt idx="33">
                  <c:v>2006</c:v>
                </c:pt>
                <c:pt idx="34">
                  <c:v>2007</c:v>
                </c:pt>
                <c:pt idx="35">
                  <c:v>2008</c:v>
                </c:pt>
                <c:pt idx="36">
                  <c:v>2009</c:v>
                </c:pt>
                <c:pt idx="37">
                  <c:v>2010</c:v>
                </c:pt>
                <c:pt idx="38">
                  <c:v>2011</c:v>
                </c:pt>
                <c:pt idx="39">
                  <c:v>2012</c:v>
                </c:pt>
                <c:pt idx="40">
                  <c:v>2013</c:v>
                </c:pt>
                <c:pt idx="41">
                  <c:v>2014</c:v>
                </c:pt>
                <c:pt idx="42">
                  <c:v>2015</c:v>
                </c:pt>
                <c:pt idx="43">
                  <c:v>2016</c:v>
                </c:pt>
                <c:pt idx="44">
                  <c:v>2017</c:v>
                </c:pt>
                <c:pt idx="45">
                  <c:v>2018</c:v>
                </c:pt>
                <c:pt idx="46">
                  <c:v>2019</c:v>
                </c:pt>
                <c:pt idx="47">
                  <c:v>2020</c:v>
                </c:pt>
                <c:pt idx="48">
                  <c:v>2021</c:v>
                </c:pt>
                <c:pt idx="49">
                  <c:v>2022</c:v>
                </c:pt>
                <c:pt idx="50">
                  <c:v>2023</c:v>
                </c:pt>
                <c:pt idx="51">
                  <c:v>2024p</c:v>
                </c:pt>
              </c:strCache>
            </c:strRef>
          </c:cat>
          <c:val>
            <c:numRef>
              <c:f>Graph_Bas_Droite!$G$7:$G$58</c:f>
              <c:numCache>
                <c:formatCode>0</c:formatCode>
                <c:ptCount val="52"/>
                <c:pt idx="0">
                  <c:v>100</c:v>
                </c:pt>
                <c:pt idx="1">
                  <c:v>99.2</c:v>
                </c:pt>
                <c:pt idx="2">
                  <c:v>102.4</c:v>
                </c:pt>
                <c:pt idx="3">
                  <c:v>103.2</c:v>
                </c:pt>
                <c:pt idx="4">
                  <c:v>107.1</c:v>
                </c:pt>
                <c:pt idx="5">
                  <c:v>111.9</c:v>
                </c:pt>
                <c:pt idx="6">
                  <c:v>113.5</c:v>
                </c:pt>
                <c:pt idx="7">
                  <c:v>116.7</c:v>
                </c:pt>
                <c:pt idx="8">
                  <c:v>116.7</c:v>
                </c:pt>
                <c:pt idx="9">
                  <c:v>122.25714285714287</c:v>
                </c:pt>
                <c:pt idx="10">
                  <c:v>116.7</c:v>
                </c:pt>
                <c:pt idx="11">
                  <c:v>121.46326530612245</c:v>
                </c:pt>
                <c:pt idx="12">
                  <c:v>123.84489795918367</c:v>
                </c:pt>
                <c:pt idx="13">
                  <c:v>123.84489795918367</c:v>
                </c:pt>
                <c:pt idx="14">
                  <c:v>122.25714285714285</c:v>
                </c:pt>
                <c:pt idx="15">
                  <c:v>129.40204081632655</c:v>
                </c:pt>
                <c:pt idx="16">
                  <c:v>123.05102040816327</c:v>
                </c:pt>
                <c:pt idx="17">
                  <c:v>118.28775510204082</c:v>
                </c:pt>
                <c:pt idx="18">
                  <c:v>119.87551020408164</c:v>
                </c:pt>
                <c:pt idx="19">
                  <c:v>119.87551020408164</c:v>
                </c:pt>
                <c:pt idx="20">
                  <c:v>116.7</c:v>
                </c:pt>
                <c:pt idx="21">
                  <c:v>125.4326530612245</c:v>
                </c:pt>
                <c:pt idx="22">
                  <c:v>127.0204081632653</c:v>
                </c:pt>
                <c:pt idx="23">
                  <c:v>124.31741592156244</c:v>
                </c:pt>
                <c:pt idx="24">
                  <c:v>120.83020902005414</c:v>
                </c:pt>
                <c:pt idx="25">
                  <c:v>122.15757271552985</c:v>
                </c:pt>
                <c:pt idx="26">
                  <c:v>123.85650083922926</c:v>
                </c:pt>
                <c:pt idx="27">
                  <c:v>122.96644512282268</c:v>
                </c:pt>
                <c:pt idx="28">
                  <c:v>121.44744517926139</c:v>
                </c:pt>
                <c:pt idx="29">
                  <c:v>118.68185551338759</c:v>
                </c:pt>
                <c:pt idx="30">
                  <c:v>118.6597791923609</c:v>
                </c:pt>
                <c:pt idx="31">
                  <c:v>121.39228563020825</c:v>
                </c:pt>
                <c:pt idx="32">
                  <c:v>108.85336998169139</c:v>
                </c:pt>
                <c:pt idx="33">
                  <c:v>106.07493174672545</c:v>
                </c:pt>
                <c:pt idx="34">
                  <c:v>104.70230525537046</c:v>
                </c:pt>
                <c:pt idx="35">
                  <c:v>106.94728002016467</c:v>
                </c:pt>
                <c:pt idx="36">
                  <c:v>103.50833968115546</c:v>
                </c:pt>
                <c:pt idx="37">
                  <c:v>107.36890446261698</c:v>
                </c:pt>
                <c:pt idx="38">
                  <c:v>96.625125832167583</c:v>
                </c:pt>
                <c:pt idx="39">
                  <c:v>97.012002768568593</c:v>
                </c:pt>
                <c:pt idx="40">
                  <c:v>107.28402265606961</c:v>
                </c:pt>
                <c:pt idx="41">
                  <c:v>104.89647322170835</c:v>
                </c:pt>
                <c:pt idx="42">
                  <c:v>106.44755037731952</c:v>
                </c:pt>
                <c:pt idx="43">
                  <c:v>104.15909104093136</c:v>
                </c:pt>
                <c:pt idx="44">
                  <c:v>109.01422266843164</c:v>
                </c:pt>
                <c:pt idx="45">
                  <c:v>105.40105523477813</c:v>
                </c:pt>
                <c:pt idx="46">
                  <c:v>101.61632675873052</c:v>
                </c:pt>
                <c:pt idx="47">
                  <c:v>111.53979616876281</c:v>
                </c:pt>
                <c:pt idx="48">
                  <c:v>112.73061249796667</c:v>
                </c:pt>
                <c:pt idx="49">
                  <c:v>115.11224515637443</c:v>
                </c:pt>
                <c:pt idx="50">
                  <c:v>111.93673494516409</c:v>
                </c:pt>
                <c:pt idx="51">
                  <c:v>111.14285739236152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413-4D4D-9342-2F80B2AB54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81538639"/>
        <c:axId val="1281527407"/>
      </c:lineChart>
      <c:catAx>
        <c:axId val="128153863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81527407"/>
        <c:crosses val="autoZero"/>
        <c:auto val="1"/>
        <c:lblAlgn val="ctr"/>
        <c:lblOffset val="100"/>
        <c:tickLblSkip val="1"/>
        <c:noMultiLvlLbl val="0"/>
      </c:catAx>
      <c:valAx>
        <c:axId val="1281527407"/>
        <c:scaling>
          <c:orientation val="minMax"/>
          <c:max val="380"/>
          <c:min val="6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81538639"/>
        <c:crosses val="autoZero"/>
        <c:crossBetween val="between"/>
        <c:majorUnit val="4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00" i="1">
                <a:latin typeface="Arial" panose="020B0604020202020204" pitchFamily="34" charset="0"/>
                <a:cs typeface="Arial" panose="020B0604020202020204" pitchFamily="34" charset="0"/>
              </a:rPr>
              <a:t>kg/habitant/an</a:t>
            </a:r>
          </a:p>
        </c:rich>
      </c:tx>
      <c:layout>
        <c:manualLayout>
          <c:xMode val="edge"/>
          <c:yMode val="edge"/>
          <c:x val="6.6769701307997656E-2"/>
          <c:y val="3.95593781546537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Graph_Haut_Droite!$B$7</c:f>
              <c:strCache>
                <c:ptCount val="1"/>
                <c:pt idx="0">
                  <c:v>Bovins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Graph_Haut_Droite!$C$6:$BO$6</c:f>
              <c:strCache>
                <c:ptCount val="65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  <c:pt idx="54">
                  <c:v>2014</c:v>
                </c:pt>
                <c:pt idx="55">
                  <c:v>2015</c:v>
                </c:pt>
                <c:pt idx="56">
                  <c:v>2016</c:v>
                </c:pt>
                <c:pt idx="57">
                  <c:v>2017</c:v>
                </c:pt>
                <c:pt idx="58">
                  <c:v>2018</c:v>
                </c:pt>
                <c:pt idx="59">
                  <c:v>2019</c:v>
                </c:pt>
                <c:pt idx="60">
                  <c:v>2020</c:v>
                </c:pt>
                <c:pt idx="61">
                  <c:v>2021</c:v>
                </c:pt>
                <c:pt idx="62">
                  <c:v>2022</c:v>
                </c:pt>
                <c:pt idx="63">
                  <c:v>2023</c:v>
                </c:pt>
                <c:pt idx="64">
                  <c:v>2024p</c:v>
                </c:pt>
              </c:strCache>
            </c:strRef>
          </c:cat>
          <c:val>
            <c:numRef>
              <c:f>Graph_Haut_Droite!$C$7:$BO$7</c:f>
              <c:numCache>
                <c:formatCode>General</c:formatCode>
                <c:ptCount val="65"/>
                <c:pt idx="0">
                  <c:v>27.8</c:v>
                </c:pt>
                <c:pt idx="1">
                  <c:v>28</c:v>
                </c:pt>
                <c:pt idx="2">
                  <c:v>28.2</c:v>
                </c:pt>
                <c:pt idx="3">
                  <c:v>28.5</c:v>
                </c:pt>
                <c:pt idx="4">
                  <c:v>28.7</c:v>
                </c:pt>
                <c:pt idx="5">
                  <c:v>28.9</c:v>
                </c:pt>
                <c:pt idx="6">
                  <c:v>29.1</c:v>
                </c:pt>
                <c:pt idx="7">
                  <c:v>29.3</c:v>
                </c:pt>
                <c:pt idx="8">
                  <c:v>29.6</c:v>
                </c:pt>
                <c:pt idx="9">
                  <c:v>29.8</c:v>
                </c:pt>
                <c:pt idx="10">
                  <c:v>30</c:v>
                </c:pt>
                <c:pt idx="11">
                  <c:v>30.3</c:v>
                </c:pt>
                <c:pt idx="12">
                  <c:v>30.6</c:v>
                </c:pt>
                <c:pt idx="13">
                  <c:v>30.9</c:v>
                </c:pt>
                <c:pt idx="14">
                  <c:v>31.2</c:v>
                </c:pt>
                <c:pt idx="15">
                  <c:v>31.5</c:v>
                </c:pt>
                <c:pt idx="16">
                  <c:v>31.8</c:v>
                </c:pt>
                <c:pt idx="17">
                  <c:v>32.1</c:v>
                </c:pt>
                <c:pt idx="18">
                  <c:v>32.4</c:v>
                </c:pt>
                <c:pt idx="19">
                  <c:v>32.700000000000003</c:v>
                </c:pt>
                <c:pt idx="20" formatCode="0.0">
                  <c:v>33</c:v>
                </c:pt>
                <c:pt idx="21" formatCode="0.0">
                  <c:v>32.799999999999997</c:v>
                </c:pt>
                <c:pt idx="22" formatCode="0.0">
                  <c:v>32.6</c:v>
                </c:pt>
                <c:pt idx="23" formatCode="0.0">
                  <c:v>32.4</c:v>
                </c:pt>
                <c:pt idx="24" formatCode="0.0">
                  <c:v>32.1</c:v>
                </c:pt>
                <c:pt idx="25" formatCode="0.0">
                  <c:v>31.9</c:v>
                </c:pt>
                <c:pt idx="26" formatCode="0.0">
                  <c:v>31.7</c:v>
                </c:pt>
                <c:pt idx="27" formatCode="0.0">
                  <c:v>31.5</c:v>
                </c:pt>
                <c:pt idx="28" formatCode="0.0">
                  <c:v>30.3</c:v>
                </c:pt>
                <c:pt idx="29" formatCode="0.0">
                  <c:v>30.3</c:v>
                </c:pt>
                <c:pt idx="30" formatCode="0.0">
                  <c:v>29.8</c:v>
                </c:pt>
                <c:pt idx="31" formatCode="0.0">
                  <c:v>30</c:v>
                </c:pt>
                <c:pt idx="32" formatCode="0.0">
                  <c:v>29.8</c:v>
                </c:pt>
                <c:pt idx="33" formatCode="0.0">
                  <c:v>28.6</c:v>
                </c:pt>
                <c:pt idx="34" formatCode="0.0">
                  <c:v>27.4</c:v>
                </c:pt>
                <c:pt idx="35" formatCode="0.0">
                  <c:v>28.1</c:v>
                </c:pt>
                <c:pt idx="36" formatCode="0.0">
                  <c:v>25.791050079695864</c:v>
                </c:pt>
                <c:pt idx="37" formatCode="0.0">
                  <c:v>26.196680401378384</c:v>
                </c:pt>
                <c:pt idx="38" formatCode="0.0">
                  <c:v>26.893417560355036</c:v>
                </c:pt>
                <c:pt idx="39" formatCode="0.0">
                  <c:v>27.038576839034743</c:v>
                </c:pt>
                <c:pt idx="40" formatCode="0.0">
                  <c:v>25.123088671817086</c:v>
                </c:pt>
                <c:pt idx="41" formatCode="0.0">
                  <c:v>24.478550968016222</c:v>
                </c:pt>
                <c:pt idx="42" formatCode="0.0">
                  <c:v>26.9255336958675</c:v>
                </c:pt>
                <c:pt idx="43" formatCode="0.0">
                  <c:v>26.332650611330706</c:v>
                </c:pt>
                <c:pt idx="44" formatCode="0.0">
                  <c:v>26.091370324805112</c:v>
                </c:pt>
                <c:pt idx="45" formatCode="0.0">
                  <c:v>26.154086741665871</c:v>
                </c:pt>
                <c:pt idx="46" formatCode="0.0">
                  <c:v>25.418684633226565</c:v>
                </c:pt>
                <c:pt idx="47" formatCode="0.0">
                  <c:v>25.682189998275025</c:v>
                </c:pt>
                <c:pt idx="48" formatCode="0.0">
                  <c:v>25.069313880224577</c:v>
                </c:pt>
                <c:pt idx="49" formatCode="0.0">
                  <c:v>25.285165650169933</c:v>
                </c:pt>
                <c:pt idx="50" formatCode="0.0">
                  <c:v>25.347511774425175</c:v>
                </c:pt>
                <c:pt idx="51" formatCode="0.0">
                  <c:v>24.848940821218925</c:v>
                </c:pt>
                <c:pt idx="52" formatCode="0.0">
                  <c:v>24.379226851426996</c:v>
                </c:pt>
                <c:pt idx="53" formatCode="0.0">
                  <c:v>23.555226102969151</c:v>
                </c:pt>
                <c:pt idx="54" formatCode="0.0">
                  <c:v>23.471327598955742</c:v>
                </c:pt>
                <c:pt idx="55" formatCode="0.0">
                  <c:v>23.504527680437956</c:v>
                </c:pt>
                <c:pt idx="56" formatCode="0.0">
                  <c:v>23.290665821797621</c:v>
                </c:pt>
                <c:pt idx="57" formatCode="0.0">
                  <c:v>22.895253738268796</c:v>
                </c:pt>
                <c:pt idx="58" formatCode="0.0">
                  <c:v>23.309691387917375</c:v>
                </c:pt>
                <c:pt idx="59" formatCode="0.0">
                  <c:v>22.883486016426804</c:v>
                </c:pt>
                <c:pt idx="60" formatCode="0.0">
                  <c:v>22.139292171750807</c:v>
                </c:pt>
                <c:pt idx="61" formatCode="0.0">
                  <c:v>22.041065055268977</c:v>
                </c:pt>
                <c:pt idx="62" formatCode="0.0">
                  <c:v>22.109081864737558</c:v>
                </c:pt>
                <c:pt idx="63" formatCode="0.0">
                  <c:v>21.24487865661813</c:v>
                </c:pt>
                <c:pt idx="64" formatCode="0.0">
                  <c:v>20.782569649998539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894-4C72-BB87-3F6A3C16AC9D}"/>
            </c:ext>
          </c:extLst>
        </c:ser>
        <c:ser>
          <c:idx val="1"/>
          <c:order val="1"/>
          <c:tx>
            <c:strRef>
              <c:f>Graph_Haut_Droite!$B$8</c:f>
              <c:strCache>
                <c:ptCount val="1"/>
                <c:pt idx="0">
                  <c:v>Porcs</c:v>
                </c:pt>
              </c:strCache>
            </c:strRef>
          </c:tx>
          <c:spPr>
            <a:ln w="28575" cap="rnd">
              <a:solidFill>
                <a:srgbClr val="FCB2EC"/>
              </a:solidFill>
              <a:round/>
            </a:ln>
            <a:effectLst/>
          </c:spPr>
          <c:marker>
            <c:symbol val="none"/>
          </c:marker>
          <c:cat>
            <c:strRef>
              <c:f>Graph_Haut_Droite!$C$6:$BO$6</c:f>
              <c:strCache>
                <c:ptCount val="65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  <c:pt idx="54">
                  <c:v>2014</c:v>
                </c:pt>
                <c:pt idx="55">
                  <c:v>2015</c:v>
                </c:pt>
                <c:pt idx="56">
                  <c:v>2016</c:v>
                </c:pt>
                <c:pt idx="57">
                  <c:v>2017</c:v>
                </c:pt>
                <c:pt idx="58">
                  <c:v>2018</c:v>
                </c:pt>
                <c:pt idx="59">
                  <c:v>2019</c:v>
                </c:pt>
                <c:pt idx="60">
                  <c:v>2020</c:v>
                </c:pt>
                <c:pt idx="61">
                  <c:v>2021</c:v>
                </c:pt>
                <c:pt idx="62">
                  <c:v>2022</c:v>
                </c:pt>
                <c:pt idx="63">
                  <c:v>2023</c:v>
                </c:pt>
                <c:pt idx="64">
                  <c:v>2024p</c:v>
                </c:pt>
              </c:strCache>
            </c:strRef>
          </c:cat>
          <c:val>
            <c:numRef>
              <c:f>Graph_Haut_Droite!$C$8:$BO$8</c:f>
              <c:numCache>
                <c:formatCode>General</c:formatCode>
                <c:ptCount val="65"/>
                <c:pt idx="0">
                  <c:v>26.1</c:v>
                </c:pt>
                <c:pt idx="1">
                  <c:v>26.6</c:v>
                </c:pt>
                <c:pt idx="2">
                  <c:v>27</c:v>
                </c:pt>
                <c:pt idx="3">
                  <c:v>27.5</c:v>
                </c:pt>
                <c:pt idx="4">
                  <c:v>27.9</c:v>
                </c:pt>
                <c:pt idx="5">
                  <c:v>28.4</c:v>
                </c:pt>
                <c:pt idx="6">
                  <c:v>28.8</c:v>
                </c:pt>
                <c:pt idx="7">
                  <c:v>29.3</c:v>
                </c:pt>
                <c:pt idx="8">
                  <c:v>29.7</c:v>
                </c:pt>
                <c:pt idx="9">
                  <c:v>30.2</c:v>
                </c:pt>
                <c:pt idx="10">
                  <c:v>30.6</c:v>
                </c:pt>
                <c:pt idx="11">
                  <c:v>30.9</c:v>
                </c:pt>
                <c:pt idx="12">
                  <c:v>31.2</c:v>
                </c:pt>
                <c:pt idx="13">
                  <c:v>31.6</c:v>
                </c:pt>
                <c:pt idx="14">
                  <c:v>31.9</c:v>
                </c:pt>
                <c:pt idx="15">
                  <c:v>32.200000000000003</c:v>
                </c:pt>
                <c:pt idx="16">
                  <c:v>32.5</c:v>
                </c:pt>
                <c:pt idx="17">
                  <c:v>32.799999999999997</c:v>
                </c:pt>
                <c:pt idx="18">
                  <c:v>33.200000000000003</c:v>
                </c:pt>
                <c:pt idx="19">
                  <c:v>33.5</c:v>
                </c:pt>
                <c:pt idx="20" formatCode="0.0">
                  <c:v>33.799999999999997</c:v>
                </c:pt>
                <c:pt idx="21" formatCode="0.0">
                  <c:v>34.1</c:v>
                </c:pt>
                <c:pt idx="22" formatCode="0.0">
                  <c:v>34.299999999999997</c:v>
                </c:pt>
                <c:pt idx="23" formatCode="0.0">
                  <c:v>34.6</c:v>
                </c:pt>
                <c:pt idx="24" formatCode="0.0">
                  <c:v>34.9</c:v>
                </c:pt>
                <c:pt idx="25" formatCode="0.0">
                  <c:v>35.1</c:v>
                </c:pt>
                <c:pt idx="26" formatCode="0.0">
                  <c:v>35.4</c:v>
                </c:pt>
                <c:pt idx="27" formatCode="0.0">
                  <c:v>36.5</c:v>
                </c:pt>
                <c:pt idx="28" formatCode="0.0">
                  <c:v>37.6</c:v>
                </c:pt>
                <c:pt idx="29" formatCode="0.0">
                  <c:v>37.299999999999997</c:v>
                </c:pt>
                <c:pt idx="30" formatCode="0.0">
                  <c:v>37.1</c:v>
                </c:pt>
                <c:pt idx="31" formatCode="0.0">
                  <c:v>37.1</c:v>
                </c:pt>
                <c:pt idx="32" formatCode="0.0">
                  <c:v>37.5</c:v>
                </c:pt>
                <c:pt idx="33" formatCode="0.0">
                  <c:v>38.1</c:v>
                </c:pt>
                <c:pt idx="34" formatCode="0.0">
                  <c:v>36.200000000000003</c:v>
                </c:pt>
                <c:pt idx="35" formatCode="0.0">
                  <c:v>35.9</c:v>
                </c:pt>
                <c:pt idx="36" formatCode="0.0">
                  <c:v>35.205805429451416</c:v>
                </c:pt>
                <c:pt idx="37" formatCode="0.0">
                  <c:v>34.643141338239808</c:v>
                </c:pt>
                <c:pt idx="38" formatCode="0.0">
                  <c:v>37.24744858042061</c:v>
                </c:pt>
                <c:pt idx="39" formatCode="0.0">
                  <c:v>36.829473348060965</c:v>
                </c:pt>
                <c:pt idx="40" formatCode="0.0">
                  <c:v>35.170952822574002</c:v>
                </c:pt>
                <c:pt idx="41" formatCode="0.0">
                  <c:v>35.457927905683817</c:v>
                </c:pt>
                <c:pt idx="42" formatCode="0.0">
                  <c:v>35.487740245189578</c:v>
                </c:pt>
                <c:pt idx="43" formatCode="0.0">
                  <c:v>35.355241911823974</c:v>
                </c:pt>
                <c:pt idx="44" formatCode="0.0">
                  <c:v>34.399272718541411</c:v>
                </c:pt>
                <c:pt idx="45" formatCode="0.0">
                  <c:v>33.792404677916551</c:v>
                </c:pt>
                <c:pt idx="46" formatCode="0.0">
                  <c:v>33.683831153257486</c:v>
                </c:pt>
                <c:pt idx="47" formatCode="0.0">
                  <c:v>34.198852342047083</c:v>
                </c:pt>
                <c:pt idx="48" formatCode="0.0">
                  <c:v>33.851156238303176</c:v>
                </c:pt>
                <c:pt idx="49" formatCode="0.0">
                  <c:v>33.243351149184477</c:v>
                </c:pt>
                <c:pt idx="50" formatCode="0.0">
                  <c:v>33.074577309717569</c:v>
                </c:pt>
                <c:pt idx="51" formatCode="0.0">
                  <c:v>32.330310600239734</c:v>
                </c:pt>
                <c:pt idx="52" formatCode="0.0">
                  <c:v>32.270002431861982</c:v>
                </c:pt>
                <c:pt idx="53" formatCode="0.0">
                  <c:v>32.003766516002372</c:v>
                </c:pt>
                <c:pt idx="54" formatCode="0.0">
                  <c:v>32.690754674272263</c:v>
                </c:pt>
                <c:pt idx="55" formatCode="0.0">
                  <c:v>33.185818712306926</c:v>
                </c:pt>
                <c:pt idx="56" formatCode="0.0">
                  <c:v>32.679681164419506</c:v>
                </c:pt>
                <c:pt idx="57" formatCode="0.0">
                  <c:v>32.619466778428055</c:v>
                </c:pt>
                <c:pt idx="58" formatCode="0.0">
                  <c:v>32.925912250022414</c:v>
                </c:pt>
                <c:pt idx="59" formatCode="0.0">
                  <c:v>31.730376791575697</c:v>
                </c:pt>
                <c:pt idx="60" formatCode="0.0">
                  <c:v>31.335590678329858</c:v>
                </c:pt>
                <c:pt idx="61" formatCode="0.0">
                  <c:v>31.604412453942519</c:v>
                </c:pt>
                <c:pt idx="62" formatCode="0.0">
                  <c:v>31.79102790943374</c:v>
                </c:pt>
                <c:pt idx="63" formatCode="0.0">
                  <c:v>30.537943630643159</c:v>
                </c:pt>
                <c:pt idx="64" formatCode="0.0">
                  <c:v>30.882371194208485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894-4C72-BB87-3F6A3C16AC9D}"/>
            </c:ext>
          </c:extLst>
        </c:ser>
        <c:ser>
          <c:idx val="2"/>
          <c:order val="2"/>
          <c:tx>
            <c:strRef>
              <c:f>Graph_Haut_Droite!$B$9</c:f>
              <c:strCache>
                <c:ptCount val="1"/>
                <c:pt idx="0">
                  <c:v>Ovins et caprins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Graph_Haut_Droite!$C$6:$BO$6</c:f>
              <c:strCache>
                <c:ptCount val="65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  <c:pt idx="54">
                  <c:v>2014</c:v>
                </c:pt>
                <c:pt idx="55">
                  <c:v>2015</c:v>
                </c:pt>
                <c:pt idx="56">
                  <c:v>2016</c:v>
                </c:pt>
                <c:pt idx="57">
                  <c:v>2017</c:v>
                </c:pt>
                <c:pt idx="58">
                  <c:v>2018</c:v>
                </c:pt>
                <c:pt idx="59">
                  <c:v>2019</c:v>
                </c:pt>
                <c:pt idx="60">
                  <c:v>2020</c:v>
                </c:pt>
                <c:pt idx="61">
                  <c:v>2021</c:v>
                </c:pt>
                <c:pt idx="62">
                  <c:v>2022</c:v>
                </c:pt>
                <c:pt idx="63">
                  <c:v>2023</c:v>
                </c:pt>
                <c:pt idx="64">
                  <c:v>2024p</c:v>
                </c:pt>
              </c:strCache>
            </c:strRef>
          </c:cat>
          <c:val>
            <c:numRef>
              <c:f>Graph_Haut_Droite!$C$9:$BO$9</c:f>
              <c:numCache>
                <c:formatCode>General</c:formatCode>
                <c:ptCount val="65"/>
                <c:pt idx="0">
                  <c:v>2.6</c:v>
                </c:pt>
                <c:pt idx="1">
                  <c:v>2.6</c:v>
                </c:pt>
                <c:pt idx="2">
                  <c:v>2.7</c:v>
                </c:pt>
                <c:pt idx="3">
                  <c:v>2.7</c:v>
                </c:pt>
                <c:pt idx="4">
                  <c:v>2.8</c:v>
                </c:pt>
                <c:pt idx="5">
                  <c:v>2.8</c:v>
                </c:pt>
                <c:pt idx="6">
                  <c:v>2.8</c:v>
                </c:pt>
                <c:pt idx="7">
                  <c:v>2.9</c:v>
                </c:pt>
                <c:pt idx="8">
                  <c:v>2.9</c:v>
                </c:pt>
                <c:pt idx="9">
                  <c:v>3</c:v>
                </c:pt>
                <c:pt idx="10">
                  <c:v>3</c:v>
                </c:pt>
                <c:pt idx="11">
                  <c:v>3.1</c:v>
                </c:pt>
                <c:pt idx="12">
                  <c:v>3.2</c:v>
                </c:pt>
                <c:pt idx="13">
                  <c:v>3.3</c:v>
                </c:pt>
                <c:pt idx="14">
                  <c:v>3.4</c:v>
                </c:pt>
                <c:pt idx="15">
                  <c:v>3.5</c:v>
                </c:pt>
                <c:pt idx="16">
                  <c:v>3.6</c:v>
                </c:pt>
                <c:pt idx="17">
                  <c:v>3.7</c:v>
                </c:pt>
                <c:pt idx="18">
                  <c:v>3.8</c:v>
                </c:pt>
                <c:pt idx="19">
                  <c:v>4</c:v>
                </c:pt>
                <c:pt idx="20" formatCode="0.0">
                  <c:v>4.0999999999999996</c:v>
                </c:pt>
                <c:pt idx="21" formatCode="0.0">
                  <c:v>4.0999999999999996</c:v>
                </c:pt>
                <c:pt idx="22" formatCode="0.0">
                  <c:v>4.2</c:v>
                </c:pt>
                <c:pt idx="23" formatCode="0.0">
                  <c:v>4.3</c:v>
                </c:pt>
                <c:pt idx="24" formatCode="0.0">
                  <c:v>4.4000000000000004</c:v>
                </c:pt>
                <c:pt idx="25" formatCode="0.0">
                  <c:v>4.4000000000000004</c:v>
                </c:pt>
                <c:pt idx="26" formatCode="0.0">
                  <c:v>4.5</c:v>
                </c:pt>
                <c:pt idx="27" formatCode="0.0">
                  <c:v>4.5999999999999996</c:v>
                </c:pt>
                <c:pt idx="28" formatCode="0.0">
                  <c:v>4.7</c:v>
                </c:pt>
                <c:pt idx="29" formatCode="0.0">
                  <c:v>4.9000000000000004</c:v>
                </c:pt>
                <c:pt idx="30" formatCode="0.0">
                  <c:v>5.4</c:v>
                </c:pt>
                <c:pt idx="31" formatCode="0.0">
                  <c:v>5.6</c:v>
                </c:pt>
                <c:pt idx="32" formatCode="0.0">
                  <c:v>5.6</c:v>
                </c:pt>
                <c:pt idx="33" formatCode="0.0">
                  <c:v>5.5</c:v>
                </c:pt>
                <c:pt idx="34" formatCode="0.0">
                  <c:v>5.4</c:v>
                </c:pt>
                <c:pt idx="35" formatCode="0.0">
                  <c:v>5.3</c:v>
                </c:pt>
                <c:pt idx="36" formatCode="0.0">
                  <c:v>5.3282140555600277</c:v>
                </c:pt>
                <c:pt idx="37" formatCode="0.0">
                  <c:v>5.0048782998293539</c:v>
                </c:pt>
                <c:pt idx="38" formatCode="0.0">
                  <c:v>4.9642560296198246</c:v>
                </c:pt>
                <c:pt idx="39" formatCode="0.0">
                  <c:v>4.9532946821134969</c:v>
                </c:pt>
                <c:pt idx="40" formatCode="0.0">
                  <c:v>4.6584966824254206</c:v>
                </c:pt>
                <c:pt idx="41" formatCode="0.0">
                  <c:v>3.8389852929666755</c:v>
                </c:pt>
                <c:pt idx="42" formatCode="0.0">
                  <c:v>4.0560080378454169</c:v>
                </c:pt>
                <c:pt idx="43" formatCode="0.0">
                  <c:v>3.8901937640119293</c:v>
                </c:pt>
                <c:pt idx="44" formatCode="0.0">
                  <c:v>3.8469953671013752</c:v>
                </c:pt>
                <c:pt idx="45" formatCode="0.0">
                  <c:v>3.8160639400006358</c:v>
                </c:pt>
                <c:pt idx="46" formatCode="0.0">
                  <c:v>3.7751548195717683</c:v>
                </c:pt>
                <c:pt idx="47" formatCode="0.0">
                  <c:v>3.5971917546143111</c:v>
                </c:pt>
                <c:pt idx="48" formatCode="0.0">
                  <c:v>3.4797904553961319</c:v>
                </c:pt>
                <c:pt idx="49" formatCode="0.0">
                  <c:v>3.3326358303459194</c:v>
                </c:pt>
                <c:pt idx="50" formatCode="0.0">
                  <c:v>3.0980079834463168</c:v>
                </c:pt>
                <c:pt idx="51" formatCode="0.0">
                  <c:v>2.994946906598642</c:v>
                </c:pt>
                <c:pt idx="52" formatCode="0.0">
                  <c:v>2.9101923771068487</c:v>
                </c:pt>
                <c:pt idx="53" formatCode="0.0">
                  <c:v>2.7956659361731266</c:v>
                </c:pt>
                <c:pt idx="54" formatCode="0.0">
                  <c:v>2.7753926086890912</c:v>
                </c:pt>
                <c:pt idx="55" formatCode="0.0">
                  <c:v>2.6449700560978178</c:v>
                </c:pt>
                <c:pt idx="56" formatCode="0.0">
                  <c:v>2.5698545075513293</c:v>
                </c:pt>
                <c:pt idx="57" formatCode="0.0">
                  <c:v>2.5244413776586989</c:v>
                </c:pt>
                <c:pt idx="58" formatCode="0.0">
                  <c:v>2.5181270289660116</c:v>
                </c:pt>
                <c:pt idx="59" formatCode="0.0">
                  <c:v>2.5063200255461986</c:v>
                </c:pt>
                <c:pt idx="60" formatCode="0.0">
                  <c:v>2.3804561520358773</c:v>
                </c:pt>
                <c:pt idx="61" formatCode="0.0">
                  <c:v>2.3124651289609428</c:v>
                </c:pt>
                <c:pt idx="62" formatCode="0.0">
                  <c:v>2.3623598732189759</c:v>
                </c:pt>
                <c:pt idx="63" formatCode="0.0">
                  <c:v>2.2791661081437038</c:v>
                </c:pt>
                <c:pt idx="64" formatCode="0.0">
                  <c:v>2.184433663192924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894-4C72-BB87-3F6A3C16AC9D}"/>
            </c:ext>
          </c:extLst>
        </c:ser>
        <c:ser>
          <c:idx val="3"/>
          <c:order val="3"/>
          <c:tx>
            <c:strRef>
              <c:f>Graph_Haut_Droite!$B$10</c:f>
              <c:strCache>
                <c:ptCount val="1"/>
                <c:pt idx="0">
                  <c:v>Volailles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Graph_Haut_Droite!$C$6:$BO$6</c:f>
              <c:strCache>
                <c:ptCount val="65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  <c:pt idx="54">
                  <c:v>2014</c:v>
                </c:pt>
                <c:pt idx="55">
                  <c:v>2015</c:v>
                </c:pt>
                <c:pt idx="56">
                  <c:v>2016</c:v>
                </c:pt>
                <c:pt idx="57">
                  <c:v>2017</c:v>
                </c:pt>
                <c:pt idx="58">
                  <c:v>2018</c:v>
                </c:pt>
                <c:pt idx="59">
                  <c:v>2019</c:v>
                </c:pt>
                <c:pt idx="60">
                  <c:v>2020</c:v>
                </c:pt>
                <c:pt idx="61">
                  <c:v>2021</c:v>
                </c:pt>
                <c:pt idx="62">
                  <c:v>2022</c:v>
                </c:pt>
                <c:pt idx="63">
                  <c:v>2023</c:v>
                </c:pt>
                <c:pt idx="64">
                  <c:v>2024p</c:v>
                </c:pt>
              </c:strCache>
            </c:strRef>
          </c:cat>
          <c:val>
            <c:numRef>
              <c:f>Graph_Haut_Droite!$C$10:$BO$10</c:f>
              <c:numCache>
                <c:formatCode>General</c:formatCode>
                <c:ptCount val="65"/>
                <c:pt idx="0">
                  <c:v>9.1</c:v>
                </c:pt>
                <c:pt idx="1">
                  <c:v>9.4</c:v>
                </c:pt>
                <c:pt idx="2">
                  <c:v>9.6999999999999993</c:v>
                </c:pt>
                <c:pt idx="3">
                  <c:v>10</c:v>
                </c:pt>
                <c:pt idx="4">
                  <c:v>10.3</c:v>
                </c:pt>
                <c:pt idx="5">
                  <c:v>10.7</c:v>
                </c:pt>
                <c:pt idx="6">
                  <c:v>11</c:v>
                </c:pt>
                <c:pt idx="7">
                  <c:v>11.3</c:v>
                </c:pt>
                <c:pt idx="8">
                  <c:v>11.6</c:v>
                </c:pt>
                <c:pt idx="9">
                  <c:v>11.9</c:v>
                </c:pt>
                <c:pt idx="10">
                  <c:v>12.2</c:v>
                </c:pt>
                <c:pt idx="11">
                  <c:v>12.7</c:v>
                </c:pt>
                <c:pt idx="12">
                  <c:v>13.1</c:v>
                </c:pt>
                <c:pt idx="13">
                  <c:v>13.6</c:v>
                </c:pt>
                <c:pt idx="14">
                  <c:v>14</c:v>
                </c:pt>
                <c:pt idx="15">
                  <c:v>14.5</c:v>
                </c:pt>
                <c:pt idx="16">
                  <c:v>14.9</c:v>
                </c:pt>
                <c:pt idx="17">
                  <c:v>15.4</c:v>
                </c:pt>
                <c:pt idx="18">
                  <c:v>15.8</c:v>
                </c:pt>
                <c:pt idx="19">
                  <c:v>16.3</c:v>
                </c:pt>
                <c:pt idx="20" formatCode="0.0">
                  <c:v>16.7</c:v>
                </c:pt>
                <c:pt idx="21" formatCode="0.0">
                  <c:v>17.100000000000001</c:v>
                </c:pt>
                <c:pt idx="22" formatCode="0.0">
                  <c:v>17.399999999999999</c:v>
                </c:pt>
                <c:pt idx="23" formatCode="0.0">
                  <c:v>17.8</c:v>
                </c:pt>
                <c:pt idx="24" formatCode="0.0">
                  <c:v>18.100000000000001</c:v>
                </c:pt>
                <c:pt idx="25" formatCode="0.0">
                  <c:v>18.5</c:v>
                </c:pt>
                <c:pt idx="26" formatCode="0.0">
                  <c:v>18.8</c:v>
                </c:pt>
                <c:pt idx="27" formatCode="0.0">
                  <c:v>18.5</c:v>
                </c:pt>
                <c:pt idx="28" formatCode="0.0">
                  <c:v>19.399999999999999</c:v>
                </c:pt>
                <c:pt idx="29" formatCode="0.0">
                  <c:v>21</c:v>
                </c:pt>
                <c:pt idx="30" formatCode="0.0">
                  <c:v>21</c:v>
                </c:pt>
                <c:pt idx="31" formatCode="0.0">
                  <c:v>21.9</c:v>
                </c:pt>
                <c:pt idx="32" formatCode="0.0">
                  <c:v>21.9</c:v>
                </c:pt>
                <c:pt idx="33" formatCode="0.0">
                  <c:v>20.9</c:v>
                </c:pt>
                <c:pt idx="34" formatCode="0.0">
                  <c:v>22.4</c:v>
                </c:pt>
                <c:pt idx="35" formatCode="0.0">
                  <c:v>22.6</c:v>
                </c:pt>
                <c:pt idx="36" formatCode="0.0">
                  <c:v>24.515144911745484</c:v>
                </c:pt>
                <c:pt idx="37" formatCode="0.0">
                  <c:v>24.365634866278</c:v>
                </c:pt>
                <c:pt idx="38" formatCode="0.0">
                  <c:v>24.671883101667483</c:v>
                </c:pt>
                <c:pt idx="39" formatCode="0.0">
                  <c:v>24.442152780833332</c:v>
                </c:pt>
                <c:pt idx="40" formatCode="0.0">
                  <c:v>21.25639506152503</c:v>
                </c:pt>
                <c:pt idx="41" formatCode="0.0">
                  <c:v>23.058116423572503</c:v>
                </c:pt>
                <c:pt idx="42" formatCode="0.0">
                  <c:v>22.105984022083302</c:v>
                </c:pt>
                <c:pt idx="43" formatCode="0.0">
                  <c:v>21.801943128878857</c:v>
                </c:pt>
                <c:pt idx="44" formatCode="0.0">
                  <c:v>21.371595604360426</c:v>
                </c:pt>
                <c:pt idx="45" formatCode="0.0">
                  <c:v>21.481534305780659</c:v>
                </c:pt>
                <c:pt idx="46" formatCode="0.0">
                  <c:v>21.445852848825282</c:v>
                </c:pt>
                <c:pt idx="47" formatCode="0.0">
                  <c:v>22.730807837664067</c:v>
                </c:pt>
                <c:pt idx="48" formatCode="0.0">
                  <c:v>22.997507111665623</c:v>
                </c:pt>
                <c:pt idx="49" formatCode="0.0">
                  <c:v>22.968863991185192</c:v>
                </c:pt>
                <c:pt idx="50" formatCode="0.0">
                  <c:v>23.830904600132801</c:v>
                </c:pt>
                <c:pt idx="51" formatCode="0.0">
                  <c:v>23.775355625902819</c:v>
                </c:pt>
                <c:pt idx="52" formatCode="0.0">
                  <c:v>24.170505184913278</c:v>
                </c:pt>
                <c:pt idx="53" formatCode="0.0">
                  <c:v>24.069530140467819</c:v>
                </c:pt>
                <c:pt idx="54" formatCode="0.0">
                  <c:v>24.703630298640348</c:v>
                </c:pt>
                <c:pt idx="55" formatCode="0.0">
                  <c:v>25.502485960505933</c:v>
                </c:pt>
                <c:pt idx="56" formatCode="0.0">
                  <c:v>25.830293654483551</c:v>
                </c:pt>
                <c:pt idx="57" formatCode="0.0">
                  <c:v>26.262215569758567</c:v>
                </c:pt>
                <c:pt idx="58" formatCode="0.0">
                  <c:v>27.916936717185301</c:v>
                </c:pt>
                <c:pt idx="59" formatCode="0.0">
                  <c:v>28.228038839133212</c:v>
                </c:pt>
                <c:pt idx="60" formatCode="0.0">
                  <c:v>28.066351878987017</c:v>
                </c:pt>
                <c:pt idx="61" formatCode="0.0">
                  <c:v>28.310168091378042</c:v>
                </c:pt>
                <c:pt idx="62" formatCode="0.0">
                  <c:v>27.90851341912574</c:v>
                </c:pt>
                <c:pt idx="63" formatCode="0.0">
                  <c:v>28.806992814809398</c:v>
                </c:pt>
                <c:pt idx="64" formatCode="0.0">
                  <c:v>30.839699696412413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894-4C72-BB87-3F6A3C16AC9D}"/>
            </c:ext>
          </c:extLst>
        </c:ser>
        <c:ser>
          <c:idx val="4"/>
          <c:order val="4"/>
          <c:tx>
            <c:strRef>
              <c:f>Graph_Haut_Droite!$B$11</c:f>
              <c:strCache>
                <c:ptCount val="1"/>
                <c:pt idx="0">
                  <c:v>Autres viandes4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Graph_Haut_Droite!$C$6:$BO$6</c:f>
              <c:strCache>
                <c:ptCount val="65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  <c:pt idx="54">
                  <c:v>2014</c:v>
                </c:pt>
                <c:pt idx="55">
                  <c:v>2015</c:v>
                </c:pt>
                <c:pt idx="56">
                  <c:v>2016</c:v>
                </c:pt>
                <c:pt idx="57">
                  <c:v>2017</c:v>
                </c:pt>
                <c:pt idx="58">
                  <c:v>2018</c:v>
                </c:pt>
                <c:pt idx="59">
                  <c:v>2019</c:v>
                </c:pt>
                <c:pt idx="60">
                  <c:v>2020</c:v>
                </c:pt>
                <c:pt idx="61">
                  <c:v>2021</c:v>
                </c:pt>
                <c:pt idx="62">
                  <c:v>2022</c:v>
                </c:pt>
                <c:pt idx="63">
                  <c:v>2023</c:v>
                </c:pt>
                <c:pt idx="64">
                  <c:v>2024p</c:v>
                </c:pt>
              </c:strCache>
            </c:strRef>
          </c:cat>
          <c:val>
            <c:numRef>
              <c:f>Graph_Haut_Droite!$C$11:$BO$11</c:f>
              <c:numCache>
                <c:formatCode>General</c:formatCode>
                <c:ptCount val="65"/>
                <c:pt idx="0">
                  <c:v>12.1</c:v>
                </c:pt>
                <c:pt idx="1">
                  <c:v>12.6</c:v>
                </c:pt>
                <c:pt idx="2">
                  <c:v>13.1</c:v>
                </c:pt>
                <c:pt idx="3">
                  <c:v>13.2</c:v>
                </c:pt>
                <c:pt idx="4">
                  <c:v>13.4</c:v>
                </c:pt>
                <c:pt idx="5">
                  <c:v>13.8</c:v>
                </c:pt>
                <c:pt idx="6">
                  <c:v>14</c:v>
                </c:pt>
                <c:pt idx="7">
                  <c:v>14.7</c:v>
                </c:pt>
                <c:pt idx="8">
                  <c:v>15</c:v>
                </c:pt>
                <c:pt idx="9">
                  <c:v>15</c:v>
                </c:pt>
                <c:pt idx="10">
                  <c:v>15.4</c:v>
                </c:pt>
                <c:pt idx="11">
                  <c:v>15.5</c:v>
                </c:pt>
                <c:pt idx="12">
                  <c:v>15.3</c:v>
                </c:pt>
                <c:pt idx="13">
                  <c:v>15.1</c:v>
                </c:pt>
                <c:pt idx="14">
                  <c:v>15.5</c:v>
                </c:pt>
                <c:pt idx="15">
                  <c:v>15.4</c:v>
                </c:pt>
                <c:pt idx="16">
                  <c:v>15.8</c:v>
                </c:pt>
                <c:pt idx="17">
                  <c:v>16.5</c:v>
                </c:pt>
                <c:pt idx="18">
                  <c:v>16.8</c:v>
                </c:pt>
                <c:pt idx="19">
                  <c:v>16.600000000000001</c:v>
                </c:pt>
                <c:pt idx="20" formatCode="0.0">
                  <c:v>16.7</c:v>
                </c:pt>
                <c:pt idx="21" formatCode="0.0">
                  <c:v>16.100000000000001</c:v>
                </c:pt>
                <c:pt idx="22" formatCode="0.0">
                  <c:v>15.6</c:v>
                </c:pt>
                <c:pt idx="23" formatCode="0.0">
                  <c:v>15.1</c:v>
                </c:pt>
                <c:pt idx="24" formatCode="0.0">
                  <c:v>14.6</c:v>
                </c:pt>
                <c:pt idx="25" formatCode="0.0">
                  <c:v>14.1</c:v>
                </c:pt>
                <c:pt idx="26" formatCode="0.0">
                  <c:v>13.5</c:v>
                </c:pt>
                <c:pt idx="27" formatCode="0.0">
                  <c:v>13.2</c:v>
                </c:pt>
                <c:pt idx="28" formatCode="0.0">
                  <c:v>13.2</c:v>
                </c:pt>
                <c:pt idx="29" formatCode="0.0">
                  <c:v>11.6</c:v>
                </c:pt>
                <c:pt idx="30" formatCode="0.0">
                  <c:v>12</c:v>
                </c:pt>
                <c:pt idx="31" formatCode="0.0">
                  <c:v>11</c:v>
                </c:pt>
                <c:pt idx="32" formatCode="0.0">
                  <c:v>11.5</c:v>
                </c:pt>
                <c:pt idx="33" formatCode="0.0">
                  <c:v>10.4</c:v>
                </c:pt>
                <c:pt idx="34" formatCode="0.0">
                  <c:v>9.6</c:v>
                </c:pt>
                <c:pt idx="35" formatCode="0.0">
                  <c:v>9.6</c:v>
                </c:pt>
                <c:pt idx="36" formatCode="0.0">
                  <c:v>8.9777205128689186</c:v>
                </c:pt>
                <c:pt idx="37" formatCode="0.0">
                  <c:v>8.2545480761730357</c:v>
                </c:pt>
                <c:pt idx="38" formatCode="0.0">
                  <c:v>8.1423334241442991</c:v>
                </c:pt>
                <c:pt idx="39" formatCode="0.0">
                  <c:v>8.5619960318057267</c:v>
                </c:pt>
                <c:pt idx="40" formatCode="0.0">
                  <c:v>4.8642297893910653</c:v>
                </c:pt>
                <c:pt idx="41" formatCode="0.0">
                  <c:v>5.3752508829877694</c:v>
                </c:pt>
                <c:pt idx="42" formatCode="0.0">
                  <c:v>4.6906416541304203</c:v>
                </c:pt>
                <c:pt idx="43" formatCode="0.0">
                  <c:v>4.6655239714827657</c:v>
                </c:pt>
                <c:pt idx="44" formatCode="0.0">
                  <c:v>4.0564606252861539</c:v>
                </c:pt>
                <c:pt idx="45" formatCode="0.0">
                  <c:v>4.2180657662371637</c:v>
                </c:pt>
                <c:pt idx="46" formatCode="0.0">
                  <c:v>3.8853560075871538</c:v>
                </c:pt>
                <c:pt idx="47" formatCode="0.0">
                  <c:v>4.0657809209235394</c:v>
                </c:pt>
                <c:pt idx="48" formatCode="0.0">
                  <c:v>3.9896802112629994</c:v>
                </c:pt>
                <c:pt idx="49" formatCode="0.0">
                  <c:v>4.8374437667604164</c:v>
                </c:pt>
                <c:pt idx="50" formatCode="0.0">
                  <c:v>3.9890240532408923</c:v>
                </c:pt>
                <c:pt idx="51" formatCode="0.0">
                  <c:v>3.885827294133037</c:v>
                </c:pt>
                <c:pt idx="52" formatCode="0.0">
                  <c:v>4.1609354437831128</c:v>
                </c:pt>
                <c:pt idx="53" formatCode="0.0">
                  <c:v>4.0386339361632544</c:v>
                </c:pt>
                <c:pt idx="54" formatCode="0.0">
                  <c:v>4.0671887958663095</c:v>
                </c:pt>
                <c:pt idx="55" formatCode="0.0">
                  <c:v>4.1877618385767548</c:v>
                </c:pt>
                <c:pt idx="56" formatCode="0.0">
                  <c:v>3.9853307606776114</c:v>
                </c:pt>
                <c:pt idx="57" formatCode="0.0">
                  <c:v>3.8523146052717641</c:v>
                </c:pt>
                <c:pt idx="58" formatCode="0.0">
                  <c:v>3.6676506638759894</c:v>
                </c:pt>
                <c:pt idx="59" formatCode="0.0">
                  <c:v>3.4722462718294196</c:v>
                </c:pt>
                <c:pt idx="60" formatCode="0.0">
                  <c:v>5.2416274282163648</c:v>
                </c:pt>
                <c:pt idx="61" formatCode="0.0">
                  <c:v>4.6395266204460723</c:v>
                </c:pt>
                <c:pt idx="62" formatCode="0.0">
                  <c:v>4.7196233730132775</c:v>
                </c:pt>
                <c:pt idx="63" formatCode="0.0">
                  <c:v>3.6298116292759501</c:v>
                </c:pt>
                <c:pt idx="64" formatCode="0.0">
                  <c:v>3.8848062659428351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894-4C72-BB87-3F6A3C16AC9D}"/>
            </c:ext>
          </c:extLst>
        </c:ser>
        <c:ser>
          <c:idx val="5"/>
          <c:order val="5"/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Graph_Haut_Droite!$C$6:$BO$6</c:f>
              <c:strCache>
                <c:ptCount val="65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  <c:pt idx="54">
                  <c:v>2014</c:v>
                </c:pt>
                <c:pt idx="55">
                  <c:v>2015</c:v>
                </c:pt>
                <c:pt idx="56">
                  <c:v>2016</c:v>
                </c:pt>
                <c:pt idx="57">
                  <c:v>2017</c:v>
                </c:pt>
                <c:pt idx="58">
                  <c:v>2018</c:v>
                </c:pt>
                <c:pt idx="59">
                  <c:v>2019</c:v>
                </c:pt>
                <c:pt idx="60">
                  <c:v>2020</c:v>
                </c:pt>
                <c:pt idx="61">
                  <c:v>2021</c:v>
                </c:pt>
                <c:pt idx="62">
                  <c:v>2022</c:v>
                </c:pt>
                <c:pt idx="63">
                  <c:v>2023</c:v>
                </c:pt>
                <c:pt idx="64">
                  <c:v>2024p</c:v>
                </c:pt>
              </c:strCache>
            </c:strRef>
          </c:cat>
          <c:val>
            <c:numRef>
              <c:f>Graph_Haut_Droite!$B$5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894-4C72-BB87-3F6A3C16AC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83933727"/>
        <c:axId val="1283941215"/>
      </c:lineChart>
      <c:catAx>
        <c:axId val="12839337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83941215"/>
        <c:crosses val="autoZero"/>
        <c:auto val="1"/>
        <c:lblAlgn val="ctr"/>
        <c:lblOffset val="100"/>
        <c:tickLblSkip val="4"/>
        <c:tickMarkSkip val="3"/>
        <c:noMultiLvlLbl val="0"/>
      </c:catAx>
      <c:valAx>
        <c:axId val="1283941215"/>
        <c:scaling>
          <c:orientation val="minMax"/>
          <c:max val="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83933727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legendEntry>
        <c:idx val="5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12699</xdr:colOff>
      <xdr:row>5</xdr:row>
      <xdr:rowOff>147637</xdr:rowOff>
    </xdr:from>
    <xdr:to>
      <xdr:col>15</xdr:col>
      <xdr:colOff>650875</xdr:colOff>
      <xdr:row>27</xdr:row>
      <xdr:rowOff>79375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419100</xdr:colOff>
      <xdr:row>16</xdr:row>
      <xdr:rowOff>28575</xdr:rowOff>
    </xdr:from>
    <xdr:to>
      <xdr:col>22</xdr:col>
      <xdr:colOff>371475</xdr:colOff>
      <xdr:row>39</xdr:row>
      <xdr:rowOff>9525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anielle.lemarquis\Downloads\Source\bilan%20produits%20laitiers_graph_Agri2009_201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anielle.lemarquis\Downloads\bilan%20produits%20laitiers_graph_Agri2009_2018-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anielle.lemarquis\Downloads\Source\BilansViandVolailOeufsHistoriques_Agrest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anielle.lemarquis\Downloads\Source\Bilan%20Agreste%20oeufs%2020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 graph_Agri2009"/>
      <sheetName val="bilan graph_Agri2010"/>
      <sheetName val="bilan graph_Agri2011"/>
      <sheetName val="bilan graph_Agri2012"/>
      <sheetName val="bilan graph_Agri2013"/>
      <sheetName val="bilan graph_Agri2014"/>
      <sheetName val="bilan graph_Agri2015"/>
      <sheetName val="bilan graph_Agri2016"/>
      <sheetName val="bilan graph_Agri2017"/>
      <sheetName val="bilan graph_Agri2018"/>
    </sheetNames>
    <sheetDataSet>
      <sheetData sheetId="0" refreshError="1">
        <row r="28">
          <cell r="E28">
            <v>65.080371375271469</v>
          </cell>
          <cell r="F28">
            <v>38.344695209897608</v>
          </cell>
          <cell r="G28">
            <v>7.8593650629847973</v>
          </cell>
          <cell r="H28">
            <v>23.829550046540483</v>
          </cell>
        </row>
      </sheetData>
      <sheetData sheetId="1" refreshError="1">
        <row r="28">
          <cell r="E28">
            <v>65.67071849772428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 graph_Agri2009"/>
      <sheetName val="bilan graph_Agri2010"/>
      <sheetName val="bilan graph_Agri2011"/>
      <sheetName val="bilan graph_Agri2012"/>
      <sheetName val="bilan graph_Agri2013"/>
      <sheetName val="bilan graph_Agri2014"/>
      <sheetName val="bilan graph_Agri2015"/>
      <sheetName val="bilan graph_Agri2016"/>
      <sheetName val="bilan graph_Agri2017"/>
      <sheetName val="bilan graph_Agri2018"/>
    </sheetNames>
    <sheetDataSet>
      <sheetData sheetId="0" refreshError="1"/>
      <sheetData sheetId="1" refreshError="1"/>
      <sheetData sheetId="2" refreshError="1">
        <row r="28">
          <cell r="E28">
            <v>64.778822483487048</v>
          </cell>
          <cell r="F28">
            <v>38.894487239680366</v>
          </cell>
          <cell r="G28">
            <v>7.7581256946219348</v>
          </cell>
          <cell r="H28">
            <v>23.289455649817544</v>
          </cell>
        </row>
      </sheetData>
      <sheetData sheetId="3" refreshError="1">
        <row r="28">
          <cell r="E28">
            <v>63.820043275225572</v>
          </cell>
          <cell r="F28">
            <v>38.046136230756268</v>
          </cell>
          <cell r="G28">
            <v>7.4938522878019658</v>
          </cell>
          <cell r="H28">
            <v>23.383185888696563</v>
          </cell>
        </row>
      </sheetData>
      <sheetData sheetId="4" refreshError="1">
        <row r="28">
          <cell r="E28">
            <v>63.917857853333864</v>
          </cell>
          <cell r="F28">
            <v>37.814221258253667</v>
          </cell>
          <cell r="G28">
            <v>7.8357185577749835</v>
          </cell>
          <cell r="H28">
            <v>23.330075564567156</v>
          </cell>
        </row>
      </sheetData>
      <sheetData sheetId="5" refreshError="1">
        <row r="28">
          <cell r="E28">
            <v>61.941448731224646</v>
          </cell>
          <cell r="F28">
            <v>37.098708345082201</v>
          </cell>
          <cell r="G28">
            <v>8.3994101043979885</v>
          </cell>
          <cell r="H28">
            <v>24.254498090855996</v>
          </cell>
        </row>
      </sheetData>
      <sheetData sheetId="6" refreshError="1">
        <row r="28">
          <cell r="E28">
            <v>59.799736294770661</v>
          </cell>
          <cell r="F28">
            <v>37.388873513335966</v>
          </cell>
          <cell r="G28">
            <v>8.1845048581993769</v>
          </cell>
          <cell r="H28">
            <v>23.92046689448571</v>
          </cell>
        </row>
      </sheetData>
      <sheetData sheetId="7" refreshError="1">
        <row r="28">
          <cell r="E28">
            <v>57.047277806805994</v>
          </cell>
          <cell r="F28">
            <v>36.696968805351183</v>
          </cell>
          <cell r="G28">
            <v>8.2345954352790702</v>
          </cell>
          <cell r="H28">
            <v>23.518041223467069</v>
          </cell>
        </row>
      </sheetData>
      <sheetData sheetId="8" refreshError="1">
        <row r="28">
          <cell r="E28">
            <v>54.916348624344558</v>
          </cell>
          <cell r="F28">
            <v>36.805374822505314</v>
          </cell>
          <cell r="G28">
            <v>7.9640488783123287</v>
          </cell>
          <cell r="H28">
            <v>23.628675957244209</v>
          </cell>
        </row>
      </sheetData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mmaire"/>
      <sheetName val="HistoViandesTotal"/>
      <sheetName val="GraphViandesTotal"/>
      <sheetName val="HistoViandesBovines"/>
      <sheetName val="GraphViandesBovines"/>
      <sheetName val="HistoViandesPorcines"/>
      <sheetName val="GraphViandesPorcines"/>
      <sheetName val="HistoViandesOvinesCaprines"/>
      <sheetName val="GraphViandesOvinsCaprins"/>
      <sheetName val="HistoViandesVolailles"/>
      <sheetName val="GraphViandesVolailles"/>
      <sheetName val="HistoViandesDindes"/>
      <sheetName val="GraphViandesDindes"/>
      <sheetName val="HistoOEUFS"/>
      <sheetName val="GraphOEUF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33">
          <cell r="D33">
            <v>15.659520257471877</v>
          </cell>
          <cell r="E33">
            <v>15.220257691472117</v>
          </cell>
          <cell r="F33">
            <v>15.387457745658004</v>
          </cell>
          <cell r="G33">
            <v>15.601461545301374</v>
          </cell>
          <cell r="H33">
            <v>15.489346557887693</v>
          </cell>
          <cell r="I33">
            <v>15.298007233377403</v>
          </cell>
          <cell r="J33">
            <v>14.949642468267335</v>
          </cell>
          <cell r="K33">
            <v>14.946861646338524</v>
          </cell>
          <cell r="L33">
            <v>15.29105911537328</v>
          </cell>
          <cell r="M33">
            <v>13.711607015688637</v>
          </cell>
          <cell r="N33">
            <v>13.361623793289329</v>
          </cell>
          <cell r="O33">
            <v>13.188722255817877</v>
          </cell>
          <cell r="P33">
            <v>13.471508280174991</v>
          </cell>
          <cell r="Q33">
            <v>13.038325563950181</v>
          </cell>
          <cell r="R33">
            <v>13.524617785779524</v>
          </cell>
          <cell r="S33">
            <v>12.171288343897722</v>
          </cell>
          <cell r="T33">
            <v>12.220020914292707</v>
          </cell>
          <cell r="U33">
            <v>13.513925733026769</v>
          </cell>
          <cell r="V33">
            <v>13.213180431526251</v>
          </cell>
          <cell r="W33">
            <v>13.408560330305036</v>
          </cell>
          <cell r="X33">
            <v>13.120296814924522</v>
          </cell>
        </row>
      </sheetData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eufs.17"/>
      <sheetName val="Feuil3"/>
    </sheetNames>
    <sheetDataSet>
      <sheetData sheetId="0">
        <row r="31">
          <cell r="B31">
            <v>13.731868665175201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W23"/>
  <sheetViews>
    <sheetView workbookViewId="0">
      <selection activeCell="AB4" sqref="A4:AB4"/>
    </sheetView>
  </sheetViews>
  <sheetFormatPr baseColWidth="10" defaultColWidth="11.42578125" defaultRowHeight="12.75" x14ac:dyDescent="0.2"/>
  <cols>
    <col min="1" max="1" width="8.7109375" style="1" customWidth="1"/>
    <col min="2" max="2" width="25.7109375" style="2" customWidth="1"/>
    <col min="3" max="43" width="7.7109375" style="2" customWidth="1"/>
    <col min="44" max="45" width="7.7109375" customWidth="1"/>
    <col min="46" max="47" width="7.7109375" style="2" customWidth="1"/>
    <col min="48" max="48" width="11.42578125" style="2"/>
    <col min="49" max="49" width="15" style="2" customWidth="1"/>
    <col min="50" max="16384" width="11.42578125" style="2"/>
  </cols>
  <sheetData>
    <row r="1" spans="1:49" ht="22.15" customHeight="1" x14ac:dyDescent="0.25">
      <c r="A1" s="112" t="s">
        <v>0</v>
      </c>
      <c r="B1" s="3"/>
      <c r="C1" s="3"/>
      <c r="D1" s="3"/>
      <c r="E1" s="3"/>
      <c r="F1" s="3"/>
      <c r="G1" s="3"/>
      <c r="H1" s="76"/>
      <c r="I1" s="76"/>
      <c r="J1" s="13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49" ht="13.7" customHeight="1" x14ac:dyDescent="0.25">
      <c r="A2" s="113" t="s">
        <v>1</v>
      </c>
      <c r="B2" s="5"/>
      <c r="C2" s="5"/>
      <c r="D2" s="5"/>
      <c r="E2" s="5"/>
      <c r="F2" s="76"/>
      <c r="H2" s="76"/>
      <c r="I2" s="76"/>
      <c r="J2" s="133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49" ht="13.7" customHeight="1" x14ac:dyDescent="0.25">
      <c r="A3" s="4"/>
      <c r="B3" s="5"/>
      <c r="C3" s="5"/>
      <c r="D3" s="5"/>
      <c r="E3" s="5"/>
      <c r="F3" s="5"/>
      <c r="G3" s="5"/>
      <c r="H3" s="76"/>
      <c r="I3" s="76"/>
      <c r="J3" s="114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</row>
    <row r="4" spans="1:49" ht="22.15" customHeight="1" x14ac:dyDescent="0.2">
      <c r="B4" s="78" t="s">
        <v>87</v>
      </c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</row>
    <row r="5" spans="1:49" ht="22.15" customHeight="1" x14ac:dyDescent="0.2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</row>
    <row r="6" spans="1:49" ht="21.95" customHeight="1" x14ac:dyDescent="0.2">
      <c r="B6" s="115"/>
      <c r="C6" s="116">
        <v>1980</v>
      </c>
      <c r="D6" s="117">
        <v>1981</v>
      </c>
      <c r="E6" s="117">
        <v>1982</v>
      </c>
      <c r="F6" s="117">
        <v>1983</v>
      </c>
      <c r="G6" s="117">
        <v>1984</v>
      </c>
      <c r="H6" s="117">
        <v>1985</v>
      </c>
      <c r="I6" s="117">
        <v>1986</v>
      </c>
      <c r="J6" s="117">
        <v>1987</v>
      </c>
      <c r="K6" s="117">
        <v>1988</v>
      </c>
      <c r="L6" s="117">
        <v>1989</v>
      </c>
      <c r="M6" s="117">
        <v>1990</v>
      </c>
      <c r="N6" s="117">
        <v>1991</v>
      </c>
      <c r="O6" s="117">
        <v>1992</v>
      </c>
      <c r="P6" s="117">
        <v>1993</v>
      </c>
      <c r="Q6" s="117">
        <v>1994</v>
      </c>
      <c r="R6" s="117">
        <v>1995</v>
      </c>
      <c r="S6" s="117">
        <v>1996</v>
      </c>
      <c r="T6" s="117">
        <v>1997</v>
      </c>
      <c r="U6" s="117">
        <v>1998</v>
      </c>
      <c r="V6" s="117">
        <v>1999</v>
      </c>
      <c r="W6" s="117">
        <v>2000</v>
      </c>
      <c r="X6" s="117">
        <v>2001</v>
      </c>
      <c r="Y6" s="117">
        <v>2002</v>
      </c>
      <c r="Z6" s="117">
        <v>2003</v>
      </c>
      <c r="AA6" s="117">
        <v>2004</v>
      </c>
      <c r="AB6" s="117">
        <v>2005</v>
      </c>
      <c r="AC6" s="117">
        <v>2006</v>
      </c>
      <c r="AD6" s="117">
        <v>2007</v>
      </c>
      <c r="AE6" s="117">
        <v>2008</v>
      </c>
      <c r="AF6" s="117">
        <v>2009</v>
      </c>
      <c r="AG6" s="117">
        <v>2010</v>
      </c>
      <c r="AH6" s="117">
        <v>2011</v>
      </c>
      <c r="AI6" s="117">
        <v>2012</v>
      </c>
      <c r="AJ6" s="117">
        <v>2013</v>
      </c>
      <c r="AK6" s="117">
        <v>2014</v>
      </c>
      <c r="AL6" s="117">
        <v>2015</v>
      </c>
      <c r="AM6" s="117">
        <v>2016</v>
      </c>
      <c r="AN6" s="117">
        <v>2017</v>
      </c>
      <c r="AO6" s="117">
        <v>2018</v>
      </c>
      <c r="AP6" s="118">
        <v>2019</v>
      </c>
      <c r="AQ6" s="118">
        <v>2020</v>
      </c>
      <c r="AR6" s="119">
        <v>2021</v>
      </c>
      <c r="AS6" s="119">
        <v>2022</v>
      </c>
      <c r="AT6" s="119">
        <v>2023</v>
      </c>
      <c r="AU6" s="119" t="s">
        <v>127</v>
      </c>
      <c r="AW6"/>
    </row>
    <row r="7" spans="1:49" ht="14.25" x14ac:dyDescent="0.2">
      <c r="A7" s="83"/>
      <c r="B7" s="59" t="s">
        <v>91</v>
      </c>
      <c r="C7" s="150" t="s">
        <v>108</v>
      </c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  <c r="V7" s="151"/>
      <c r="W7" s="151"/>
      <c r="X7" s="151"/>
      <c r="Y7" s="151"/>
      <c r="Z7" s="151"/>
      <c r="AA7" s="151"/>
      <c r="AB7" s="151"/>
      <c r="AC7" s="151"/>
      <c r="AD7" s="151"/>
      <c r="AE7" s="151"/>
      <c r="AF7" s="151"/>
      <c r="AG7" s="151"/>
      <c r="AH7" s="151"/>
      <c r="AI7" s="151"/>
      <c r="AJ7" s="151"/>
      <c r="AK7" s="151"/>
      <c r="AL7" s="151"/>
      <c r="AM7" s="151"/>
      <c r="AN7" s="151"/>
      <c r="AO7" s="151"/>
      <c r="AP7" s="151"/>
      <c r="AQ7" s="151"/>
      <c r="AR7" s="151"/>
      <c r="AS7" s="151"/>
      <c r="AT7" s="152"/>
      <c r="AU7" s="102"/>
      <c r="AV7" s="132"/>
      <c r="AW7" s="103"/>
    </row>
    <row r="8" spans="1:49" ht="14.25" x14ac:dyDescent="0.2">
      <c r="A8" s="83"/>
      <c r="B8" s="60" t="s">
        <v>92</v>
      </c>
      <c r="C8" s="8">
        <v>77.2</v>
      </c>
      <c r="D8" s="8">
        <v>76.400000000000006</v>
      </c>
      <c r="E8" s="8">
        <v>77.599999999999994</v>
      </c>
      <c r="F8" s="8">
        <v>78.2</v>
      </c>
      <c r="G8" s="8">
        <v>80.7</v>
      </c>
      <c r="H8" s="8">
        <v>79.400000000000006</v>
      </c>
      <c r="I8" s="8">
        <v>78.5</v>
      </c>
      <c r="J8" s="8">
        <v>79.8</v>
      </c>
      <c r="K8" s="8">
        <v>79.099999999999994</v>
      </c>
      <c r="L8" s="8">
        <v>79</v>
      </c>
      <c r="M8" s="8">
        <v>73.900000000000006</v>
      </c>
      <c r="N8" s="8">
        <v>74.3</v>
      </c>
      <c r="O8" s="8">
        <v>71.599999999999994</v>
      </c>
      <c r="P8" s="8">
        <v>72.3</v>
      </c>
      <c r="Q8" s="8">
        <v>72.400000000000006</v>
      </c>
      <c r="R8" s="8">
        <v>74.900000000000006</v>
      </c>
      <c r="S8" s="8">
        <v>77.7</v>
      </c>
      <c r="T8" s="8">
        <v>79.099999999999994</v>
      </c>
      <c r="U8" s="8">
        <v>79.099999999999994</v>
      </c>
      <c r="V8" s="8">
        <v>76.599999999999994</v>
      </c>
      <c r="W8" s="8">
        <v>76.5</v>
      </c>
      <c r="X8" s="8">
        <v>74.900000000000006</v>
      </c>
      <c r="Y8" s="8">
        <v>74.400000000000006</v>
      </c>
      <c r="Z8" s="8">
        <v>73.599999999999994</v>
      </c>
      <c r="AA8" s="8">
        <v>72.599999999999994</v>
      </c>
      <c r="AB8" s="8">
        <v>70</v>
      </c>
      <c r="AC8" s="8">
        <v>67.599999999999994</v>
      </c>
      <c r="AD8" s="8">
        <v>66.86</v>
      </c>
      <c r="AE8" s="8">
        <v>66.459999999999994</v>
      </c>
      <c r="AF8" s="8">
        <f>'[1]bilan graph_Agri2009'!$E$28</f>
        <v>65.080371375271469</v>
      </c>
      <c r="AG8" s="8">
        <f>'[1]bilan graph_Agri2010'!$E$28</f>
        <v>65.67071849772428</v>
      </c>
      <c r="AH8" s="8">
        <f>'[2]bilan graph_Agri2011'!$E$28</f>
        <v>64.778822483487048</v>
      </c>
      <c r="AI8" s="8">
        <f>'[2]bilan graph_Agri2012'!$E$28</f>
        <v>63.820043275225572</v>
      </c>
      <c r="AJ8" s="8">
        <f>'[2]bilan graph_Agri2013'!$E$28</f>
        <v>63.917857853333864</v>
      </c>
      <c r="AK8" s="8">
        <f>'[2]bilan graph_Agri2014'!$E$28</f>
        <v>61.941448731224646</v>
      </c>
      <c r="AL8" s="8">
        <f>'[2]bilan graph_Agri2015'!$E$28</f>
        <v>59.799736294770661</v>
      </c>
      <c r="AM8" s="8">
        <f>'[2]bilan graph_Agri2016'!$E$28</f>
        <v>57.047277806805994</v>
      </c>
      <c r="AN8" s="8">
        <f>'[2]bilan graph_Agri2017'!$E$28</f>
        <v>54.916348624344558</v>
      </c>
      <c r="AO8" s="8">
        <v>53.22</v>
      </c>
      <c r="AP8" s="84">
        <v>52.78</v>
      </c>
      <c r="AQ8" s="85">
        <v>51.05</v>
      </c>
      <c r="AR8" s="12">
        <v>52.6</v>
      </c>
      <c r="AS8" s="12">
        <v>48.97</v>
      </c>
      <c r="AT8" s="131">
        <v>50.06</v>
      </c>
      <c r="AU8" s="131">
        <v>50.64</v>
      </c>
      <c r="AV8" s="9"/>
      <c r="AW8" s="111"/>
    </row>
    <row r="9" spans="1:49" ht="14.25" x14ac:dyDescent="0.2">
      <c r="A9" s="83"/>
      <c r="B9" s="60" t="s">
        <v>93</v>
      </c>
      <c r="C9" s="8">
        <v>15.1</v>
      </c>
      <c r="D9" s="8">
        <v>16.100000000000001</v>
      </c>
      <c r="E9" s="8">
        <v>18</v>
      </c>
      <c r="F9" s="8">
        <v>19.100000000000001</v>
      </c>
      <c r="G9" s="8">
        <v>19.8</v>
      </c>
      <c r="H9" s="8">
        <v>20.8</v>
      </c>
      <c r="I9" s="8">
        <v>21.2</v>
      </c>
      <c r="J9" s="8">
        <v>22.6</v>
      </c>
      <c r="K9" s="8">
        <v>24.6</v>
      </c>
      <c r="L9" s="8">
        <v>25.6</v>
      </c>
      <c r="M9" s="8">
        <v>26.9</v>
      </c>
      <c r="N9" s="8">
        <v>27.9</v>
      </c>
      <c r="O9" s="8">
        <v>29.1</v>
      </c>
      <c r="P9" s="8">
        <v>29.1</v>
      </c>
      <c r="Q9" s="8">
        <v>30.2</v>
      </c>
      <c r="R9" s="8">
        <v>31.6</v>
      </c>
      <c r="S9" s="8">
        <v>33</v>
      </c>
      <c r="T9" s="8">
        <v>32.6</v>
      </c>
      <c r="U9" s="8">
        <v>34.299999999999997</v>
      </c>
      <c r="V9" s="8">
        <v>36.4</v>
      </c>
      <c r="W9" s="8">
        <v>35.1</v>
      </c>
      <c r="X9" s="8">
        <v>35.86</v>
      </c>
      <c r="Y9" s="8">
        <v>36.61</v>
      </c>
      <c r="Z9" s="8">
        <v>37.78</v>
      </c>
      <c r="AA9" s="8">
        <v>38.01</v>
      </c>
      <c r="AB9" s="8">
        <v>38.200000000000003</v>
      </c>
      <c r="AC9" s="8">
        <v>37.9</v>
      </c>
      <c r="AD9" s="8">
        <v>38.17</v>
      </c>
      <c r="AE9" s="8">
        <v>38.51</v>
      </c>
      <c r="AF9" s="8">
        <f>'[1]bilan graph_Agri2009'!$F$28</f>
        <v>38.344695209897608</v>
      </c>
      <c r="AG9" s="8">
        <f>'[2]bilan graph_Agri2011'!$F$28</f>
        <v>38.894487239680366</v>
      </c>
      <c r="AH9" s="8">
        <f>'[2]bilan graph_Agri2011'!$F$28</f>
        <v>38.894487239680366</v>
      </c>
      <c r="AI9" s="8">
        <f>'[2]bilan graph_Agri2012'!$F$28</f>
        <v>38.046136230756268</v>
      </c>
      <c r="AJ9" s="8">
        <f>'[2]bilan graph_Agri2013'!$F$28</f>
        <v>37.814221258253667</v>
      </c>
      <c r="AK9" s="8">
        <f>'[2]bilan graph_Agri2014'!$F$28</f>
        <v>37.098708345082201</v>
      </c>
      <c r="AL9" s="8">
        <f>'[2]bilan graph_Agri2015'!$F$28</f>
        <v>37.388873513335966</v>
      </c>
      <c r="AM9" s="8">
        <f>'[2]bilan graph_Agri2016'!$F$28</f>
        <v>36.696968805351183</v>
      </c>
      <c r="AN9" s="8">
        <f>'[2]bilan graph_Agri2017'!$F$28</f>
        <v>36.805374822505314</v>
      </c>
      <c r="AO9" s="8">
        <v>36.729999999999997</v>
      </c>
      <c r="AP9" s="84">
        <v>38.340000000000003</v>
      </c>
      <c r="AQ9" s="85">
        <v>35.5</v>
      </c>
      <c r="AR9" s="65">
        <v>34.85</v>
      </c>
      <c r="AS9" s="12">
        <v>34.659999999999997</v>
      </c>
      <c r="AT9" s="131">
        <v>34.72</v>
      </c>
      <c r="AU9" s="131">
        <v>34.54</v>
      </c>
      <c r="AV9" s="9"/>
      <c r="AW9" s="111"/>
    </row>
    <row r="10" spans="1:49" x14ac:dyDescent="0.2">
      <c r="A10" s="83"/>
      <c r="B10" s="60" t="s">
        <v>2</v>
      </c>
      <c r="C10" s="8">
        <v>9.4</v>
      </c>
      <c r="D10" s="8">
        <v>9.1999999999999993</v>
      </c>
      <c r="E10" s="8">
        <v>9.4</v>
      </c>
      <c r="F10" s="8">
        <v>8.8000000000000007</v>
      </c>
      <c r="G10" s="8">
        <v>9.6</v>
      </c>
      <c r="H10" s="8">
        <v>9.3000000000000007</v>
      </c>
      <c r="I10" s="8">
        <v>9.1999999999999993</v>
      </c>
      <c r="J10" s="8">
        <v>9</v>
      </c>
      <c r="K10" s="8">
        <v>8.8000000000000007</v>
      </c>
      <c r="L10" s="8">
        <v>8.5</v>
      </c>
      <c r="M10" s="8">
        <v>8.8000000000000007</v>
      </c>
      <c r="N10" s="8">
        <v>8.9</v>
      </c>
      <c r="O10" s="8">
        <v>8.9</v>
      </c>
      <c r="P10" s="8">
        <v>8.4</v>
      </c>
      <c r="Q10" s="8">
        <v>8.6</v>
      </c>
      <c r="R10" s="8">
        <v>8.3000000000000007</v>
      </c>
      <c r="S10" s="8">
        <v>8.1</v>
      </c>
      <c r="T10" s="8">
        <v>8.9</v>
      </c>
      <c r="U10" s="8">
        <v>8.6</v>
      </c>
      <c r="V10" s="8">
        <v>8.5</v>
      </c>
      <c r="W10" s="8">
        <v>8.6999999999999993</v>
      </c>
      <c r="X10" s="8">
        <v>8.4</v>
      </c>
      <c r="Y10" s="8">
        <v>8.1999999999999993</v>
      </c>
      <c r="Z10" s="8">
        <v>7.89</v>
      </c>
      <c r="AA10" s="8">
        <v>7.8</v>
      </c>
      <c r="AB10" s="8">
        <v>7.7</v>
      </c>
      <c r="AC10" s="8">
        <v>7.8</v>
      </c>
      <c r="AD10" s="8">
        <v>7.88</v>
      </c>
      <c r="AE10" s="8">
        <v>7.84</v>
      </c>
      <c r="AF10" s="8">
        <f>'[1]bilan graph_Agri2009'!$G$28</f>
        <v>7.8593650629847973</v>
      </c>
      <c r="AG10" s="8">
        <f>'[2]bilan graph_Agri2011'!$G$28</f>
        <v>7.7581256946219348</v>
      </c>
      <c r="AH10" s="8">
        <f>'[2]bilan graph_Agri2011'!$G$28</f>
        <v>7.7581256946219348</v>
      </c>
      <c r="AI10" s="8">
        <f>'[2]bilan graph_Agri2012'!$G$28</f>
        <v>7.4938522878019658</v>
      </c>
      <c r="AJ10" s="8">
        <f>'[2]bilan graph_Agri2013'!$G$28</f>
        <v>7.8357185577749835</v>
      </c>
      <c r="AK10" s="8">
        <f>'[2]bilan graph_Agri2014'!$G$28</f>
        <v>8.3994101043979885</v>
      </c>
      <c r="AL10" s="8">
        <f>'[2]bilan graph_Agri2015'!$G$28</f>
        <v>8.1845048581993769</v>
      </c>
      <c r="AM10" s="8">
        <f>'[2]bilan graph_Agri2016'!$G$28</f>
        <v>8.2345954352790702</v>
      </c>
      <c r="AN10" s="8">
        <f>'[2]bilan graph_Agri2017'!$G$28</f>
        <v>7.9640488783123287</v>
      </c>
      <c r="AO10" s="8">
        <v>8.32</v>
      </c>
      <c r="AP10" s="84">
        <v>8.07</v>
      </c>
      <c r="AQ10" s="85">
        <v>7.98</v>
      </c>
      <c r="AR10" s="12">
        <v>7.76</v>
      </c>
      <c r="AS10" s="12">
        <v>8.17</v>
      </c>
      <c r="AT10" s="131">
        <v>8.2100000000000009</v>
      </c>
      <c r="AU10" s="131">
        <v>7.72</v>
      </c>
      <c r="AV10" s="9"/>
      <c r="AW10" s="111"/>
    </row>
    <row r="11" spans="1:49" x14ac:dyDescent="0.2">
      <c r="A11" s="83"/>
      <c r="B11" s="60" t="s">
        <v>3</v>
      </c>
      <c r="C11" s="8">
        <v>18.7</v>
      </c>
      <c r="D11" s="8">
        <v>18.2</v>
      </c>
      <c r="E11" s="8">
        <v>18.600000000000001</v>
      </c>
      <c r="F11" s="8">
        <v>19</v>
      </c>
      <c r="G11" s="8">
        <v>19.8</v>
      </c>
      <c r="H11" s="8">
        <v>20.9</v>
      </c>
      <c r="I11" s="8">
        <v>21.2</v>
      </c>
      <c r="J11" s="8">
        <v>21.7</v>
      </c>
      <c r="K11" s="8">
        <v>21.9</v>
      </c>
      <c r="L11" s="8">
        <v>22.3</v>
      </c>
      <c r="M11" s="8">
        <v>22.7</v>
      </c>
      <c r="N11" s="8">
        <v>22.7</v>
      </c>
      <c r="O11" s="8">
        <v>22.7</v>
      </c>
      <c r="P11" s="8">
        <v>22.6</v>
      </c>
      <c r="Q11" s="8">
        <v>23</v>
      </c>
      <c r="R11" s="8">
        <v>22.3</v>
      </c>
      <c r="S11" s="8">
        <v>22.6</v>
      </c>
      <c r="T11" s="8">
        <v>22.7</v>
      </c>
      <c r="U11" s="8">
        <v>23.7</v>
      </c>
      <c r="V11" s="8">
        <v>24.1</v>
      </c>
      <c r="W11" s="8">
        <v>24.7</v>
      </c>
      <c r="X11" s="8">
        <v>25.2</v>
      </c>
      <c r="Y11" s="8">
        <v>23.6</v>
      </c>
      <c r="Z11" s="8">
        <v>23.4</v>
      </c>
      <c r="AA11" s="8">
        <v>23.2</v>
      </c>
      <c r="AB11" s="10">
        <v>23.2</v>
      </c>
      <c r="AC11" s="10">
        <v>23.5</v>
      </c>
      <c r="AD11" s="10">
        <v>23.59</v>
      </c>
      <c r="AE11" s="10">
        <v>23.85</v>
      </c>
      <c r="AF11" s="10">
        <f>'[1]bilan graph_Agri2009'!$H$28</f>
        <v>23.829550046540483</v>
      </c>
      <c r="AG11" s="10">
        <f>'[2]bilan graph_Agri2011'!$H$28</f>
        <v>23.289455649817544</v>
      </c>
      <c r="AH11" s="10">
        <f>'[2]bilan graph_Agri2011'!$H$28</f>
        <v>23.289455649817544</v>
      </c>
      <c r="AI11" s="10">
        <f>'[2]bilan graph_Agri2012'!$H$28</f>
        <v>23.383185888696563</v>
      </c>
      <c r="AJ11" s="10">
        <f>'[2]bilan graph_Agri2013'!$H$28</f>
        <v>23.330075564567156</v>
      </c>
      <c r="AK11" s="10">
        <f>'[2]bilan graph_Agri2014'!$H$28</f>
        <v>24.254498090855996</v>
      </c>
      <c r="AL11" s="10">
        <f>'[2]bilan graph_Agri2015'!$H$28</f>
        <v>23.92046689448571</v>
      </c>
      <c r="AM11" s="10">
        <f>'[2]bilan graph_Agri2016'!$H$28</f>
        <v>23.518041223467069</v>
      </c>
      <c r="AN11" s="10">
        <f>'[2]bilan graph_Agri2017'!$H$28</f>
        <v>23.628675957244209</v>
      </c>
      <c r="AO11" s="10">
        <v>23.69</v>
      </c>
      <c r="AP11" s="84">
        <v>25.76</v>
      </c>
      <c r="AQ11" s="85">
        <v>25.02</v>
      </c>
      <c r="AR11" s="12">
        <v>25.5</v>
      </c>
      <c r="AS11" s="12">
        <v>25.99</v>
      </c>
      <c r="AT11" s="131">
        <v>26.63</v>
      </c>
      <c r="AU11" s="131">
        <v>26.26</v>
      </c>
      <c r="AV11" s="9"/>
      <c r="AW11" s="111"/>
    </row>
    <row r="12" spans="1:49" x14ac:dyDescent="0.2">
      <c r="A12" s="83"/>
      <c r="B12" s="60" t="s">
        <v>4</v>
      </c>
      <c r="C12" s="8">
        <v>14.7</v>
      </c>
      <c r="D12" s="8">
        <v>14.7</v>
      </c>
      <c r="E12" s="8">
        <v>15.4</v>
      </c>
      <c r="F12" s="8">
        <v>14.7</v>
      </c>
      <c r="G12" s="8">
        <v>15.3</v>
      </c>
      <c r="H12" s="8">
        <v>15.6</v>
      </c>
      <c r="I12" s="8">
        <v>15.6</v>
      </c>
      <c r="J12" s="8">
        <v>15.4</v>
      </c>
      <c r="K12" s="8">
        <v>16.3</v>
      </c>
      <c r="L12" s="8">
        <v>15.5</v>
      </c>
      <c r="M12" s="8">
        <v>14.9</v>
      </c>
      <c r="N12" s="8">
        <v>15.1</v>
      </c>
      <c r="O12" s="8">
        <v>15.1</v>
      </c>
      <c r="P12" s="8">
        <v>14.7</v>
      </c>
      <c r="Q12" s="8">
        <v>15.8</v>
      </c>
      <c r="R12" s="8">
        <v>16</v>
      </c>
      <c r="S12" s="8">
        <f>[3]HistoOEUFS!D$33</f>
        <v>15.659520257471877</v>
      </c>
      <c r="T12" s="8">
        <f>[3]HistoOEUFS!E$33</f>
        <v>15.220257691472117</v>
      </c>
      <c r="U12" s="8">
        <f>[3]HistoOEUFS!F$33</f>
        <v>15.387457745658004</v>
      </c>
      <c r="V12" s="8">
        <f>[3]HistoOEUFS!G$33</f>
        <v>15.601461545301374</v>
      </c>
      <c r="W12" s="8">
        <f>[3]HistoOEUFS!H$33</f>
        <v>15.489346557887693</v>
      </c>
      <c r="X12" s="8">
        <f>[3]HistoOEUFS!I$33</f>
        <v>15.298007233377403</v>
      </c>
      <c r="Y12" s="8">
        <f>[3]HistoOEUFS!J$33</f>
        <v>14.949642468267335</v>
      </c>
      <c r="Z12" s="8">
        <f>[3]HistoOEUFS!K$33</f>
        <v>14.946861646338524</v>
      </c>
      <c r="AA12" s="11">
        <f>[3]HistoOEUFS!L$33</f>
        <v>15.29105911537328</v>
      </c>
      <c r="AB12" s="11">
        <f>[3]HistoOEUFS!M$33</f>
        <v>13.711607015688637</v>
      </c>
      <c r="AC12" s="11">
        <f>[3]HistoOEUFS!N$33</f>
        <v>13.361623793289329</v>
      </c>
      <c r="AD12" s="11">
        <f>[3]HistoOEUFS!O$33</f>
        <v>13.188722255817877</v>
      </c>
      <c r="AE12" s="11">
        <f>[3]HistoOEUFS!P$33</f>
        <v>13.471508280174991</v>
      </c>
      <c r="AF12" s="11">
        <f>[3]HistoOEUFS!Q$33</f>
        <v>13.038325563950181</v>
      </c>
      <c r="AG12" s="11">
        <f>[3]HistoOEUFS!R$33</f>
        <v>13.524617785779524</v>
      </c>
      <c r="AH12" s="11">
        <f>[3]HistoOEUFS!S$33</f>
        <v>12.171288343897722</v>
      </c>
      <c r="AI12" s="11">
        <f>[3]HistoOEUFS!T$33</f>
        <v>12.220020914292707</v>
      </c>
      <c r="AJ12" s="11">
        <f>[3]HistoOEUFS!U$33</f>
        <v>13.513925733026769</v>
      </c>
      <c r="AK12" s="11">
        <f>[3]HistoOEUFS!V$33</f>
        <v>13.213180431526251</v>
      </c>
      <c r="AL12" s="11">
        <f>[3]HistoOEUFS!W$33</f>
        <v>13.408560330305036</v>
      </c>
      <c r="AM12" s="12">
        <f>[3]HistoOEUFS!X$33</f>
        <v>13.120296814924522</v>
      </c>
      <c r="AN12" s="85">
        <f>[4]Oeufs.17!$B$31</f>
        <v>13.731868665175201</v>
      </c>
      <c r="AO12" s="85">
        <v>13.276739605409077</v>
      </c>
      <c r="AP12" s="84">
        <v>12.8</v>
      </c>
      <c r="AQ12" s="85">
        <v>14.05</v>
      </c>
      <c r="AR12" s="66">
        <v>14.2</v>
      </c>
      <c r="AS12" s="85">
        <v>14.5</v>
      </c>
      <c r="AT12" s="131">
        <v>14.1</v>
      </c>
      <c r="AU12" s="131">
        <v>14</v>
      </c>
      <c r="AV12" s="9"/>
      <c r="AW12" s="111"/>
    </row>
    <row r="13" spans="1:49" ht="12" customHeight="1" x14ac:dyDescent="0.2">
      <c r="A13" s="83"/>
      <c r="B13" s="13"/>
      <c r="C13" s="14"/>
      <c r="D13" s="14"/>
      <c r="E13" s="14"/>
      <c r="F13" s="14"/>
      <c r="G13" s="14"/>
      <c r="H13" s="14"/>
      <c r="AL13" s="9"/>
      <c r="AM13" s="9"/>
      <c r="AN13" s="9"/>
      <c r="AR13" s="103"/>
      <c r="AS13" s="103"/>
      <c r="AV13" s="9"/>
      <c r="AW13" s="103"/>
    </row>
    <row r="14" spans="1:49" ht="12" customHeight="1" x14ac:dyDescent="0.2">
      <c r="B14" s="15" t="s">
        <v>90</v>
      </c>
      <c r="C14" s="14"/>
      <c r="D14" s="14"/>
      <c r="E14" s="14"/>
      <c r="F14" s="14"/>
      <c r="G14" s="14"/>
      <c r="H14" s="14"/>
      <c r="I14" s="13"/>
      <c r="AH14" s="1"/>
      <c r="AI14" s="1"/>
      <c r="AJ14" s="1"/>
      <c r="AK14" s="1"/>
      <c r="AL14" s="1"/>
      <c r="AM14" s="9"/>
      <c r="AN14" s="9"/>
      <c r="AW14"/>
    </row>
    <row r="15" spans="1:49" ht="12" customHeight="1" x14ac:dyDescent="0.2">
      <c r="B15" s="15" t="s">
        <v>89</v>
      </c>
      <c r="C15" s="14"/>
      <c r="D15" s="14"/>
      <c r="E15" s="14"/>
      <c r="F15" s="14"/>
      <c r="G15" s="14"/>
      <c r="H15" s="14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W15"/>
    </row>
    <row r="16" spans="1:49" ht="12" customHeight="1" x14ac:dyDescent="0.2">
      <c r="B16" s="15" t="s">
        <v>88</v>
      </c>
      <c r="C16" s="14"/>
      <c r="D16" s="14"/>
      <c r="E16" s="14"/>
      <c r="F16" s="14"/>
      <c r="G16" s="14"/>
      <c r="H16" s="14"/>
      <c r="AH16" s="1"/>
      <c r="AI16" s="1"/>
      <c r="AJ16" s="1"/>
      <c r="AK16" s="1"/>
      <c r="AL16" s="1"/>
      <c r="AM16" s="9"/>
      <c r="AN16" s="9"/>
      <c r="AW16"/>
    </row>
    <row r="17" spans="2:49" ht="14.85" customHeight="1" x14ac:dyDescent="0.2">
      <c r="B17" s="15" t="s">
        <v>118</v>
      </c>
      <c r="C17" s="14"/>
      <c r="D17" s="14"/>
      <c r="E17" s="14"/>
      <c r="F17" s="14"/>
      <c r="G17" s="14"/>
      <c r="H17" s="14"/>
      <c r="AH17" s="1"/>
      <c r="AI17" s="1"/>
      <c r="AJ17" s="1"/>
      <c r="AK17" s="1"/>
      <c r="AL17" s="1"/>
      <c r="AM17" s="9"/>
      <c r="AN17" s="9"/>
      <c r="AW17"/>
    </row>
    <row r="18" spans="2:49" ht="12" customHeight="1" x14ac:dyDescent="0.2">
      <c r="B18" s="16" t="s">
        <v>121</v>
      </c>
      <c r="C18" s="17"/>
      <c r="D18" s="17"/>
      <c r="E18" s="17"/>
      <c r="F18" s="17"/>
      <c r="G18" s="17"/>
      <c r="H18" s="17"/>
      <c r="AM18" s="9"/>
      <c r="AN18" s="9"/>
    </row>
    <row r="20" spans="2:49" x14ac:dyDescent="0.2">
      <c r="AL20" s="15"/>
    </row>
    <row r="21" spans="2:49" x14ac:dyDescent="0.2">
      <c r="AL21" s="15"/>
    </row>
    <row r="22" spans="2:49" x14ac:dyDescent="0.2">
      <c r="AL22" s="15"/>
    </row>
    <row r="23" spans="2:49" x14ac:dyDescent="0.2">
      <c r="AL23" s="16"/>
    </row>
  </sheetData>
  <sheetProtection selectLockedCells="1" selectUnlockedCells="1"/>
  <mergeCells count="1">
    <mergeCell ref="C7:AT7"/>
  </mergeCells>
  <pageMargins left="0.4201388888888889" right="0.4201388888888889" top="0.98402777777777772" bottom="0.98402777777777772" header="0.49236111111111114" footer="0.51180555555555551"/>
  <pageSetup paperSize="9" firstPageNumber="0" orientation="portrait" horizontalDpi="300" verticalDpi="300" r:id="rId1"/>
  <headerFooter alignWithMargins="0">
    <oddHeader>&amp;C&amp;F&amp;R&amp;A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V64"/>
  <sheetViews>
    <sheetView zoomScaleNormal="100" workbookViewId="0">
      <selection activeCell="C6" sqref="C6"/>
    </sheetView>
  </sheetViews>
  <sheetFormatPr baseColWidth="10" defaultColWidth="11.42578125" defaultRowHeight="12.75" x14ac:dyDescent="0.2"/>
  <cols>
    <col min="1" max="1" width="8.7109375" style="1" customWidth="1"/>
    <col min="2" max="2" width="16" style="1" customWidth="1"/>
    <col min="3" max="13" width="11.42578125" style="1"/>
    <col min="14" max="15" width="13" style="1" customWidth="1"/>
    <col min="16" max="16384" width="11.42578125" style="1"/>
  </cols>
  <sheetData>
    <row r="1" spans="1:9" ht="15.75" x14ac:dyDescent="0.2">
      <c r="A1" s="112" t="s">
        <v>0</v>
      </c>
      <c r="I1" s="134"/>
    </row>
    <row r="2" spans="1:9" ht="15" x14ac:dyDescent="0.25">
      <c r="A2" s="113" t="s">
        <v>1</v>
      </c>
      <c r="H2" s="77"/>
      <c r="I2" s="136"/>
    </row>
    <row r="3" spans="1:9" ht="14.25" x14ac:dyDescent="0.2">
      <c r="I3" s="134"/>
    </row>
    <row r="4" spans="1:9" x14ac:dyDescent="0.2">
      <c r="B4" s="18" t="s">
        <v>5</v>
      </c>
    </row>
    <row r="5" spans="1:9" x14ac:dyDescent="0.2">
      <c r="B5" s="69"/>
      <c r="C5" s="70"/>
      <c r="D5" s="70"/>
      <c r="E5" s="70"/>
    </row>
    <row r="6" spans="1:9" ht="41.85" customHeight="1" x14ac:dyDescent="0.2">
      <c r="B6" s="19" t="s">
        <v>6</v>
      </c>
      <c r="C6" s="34" t="s">
        <v>119</v>
      </c>
      <c r="D6" s="35" t="s">
        <v>120</v>
      </c>
      <c r="E6" s="34" t="s">
        <v>2</v>
      </c>
      <c r="F6" s="34" t="s">
        <v>124</v>
      </c>
      <c r="G6" s="35" t="s">
        <v>4</v>
      </c>
    </row>
    <row r="7" spans="1:9" x14ac:dyDescent="0.2">
      <c r="B7" s="99">
        <v>1973</v>
      </c>
      <c r="C7" s="67">
        <v>100</v>
      </c>
      <c r="D7" s="94">
        <v>100</v>
      </c>
      <c r="E7" s="67">
        <v>100</v>
      </c>
      <c r="F7" s="67">
        <v>100</v>
      </c>
      <c r="G7" s="94">
        <v>100</v>
      </c>
    </row>
    <row r="8" spans="1:9" x14ac:dyDescent="0.2">
      <c r="B8" s="99">
        <v>1974</v>
      </c>
      <c r="C8" s="67">
        <v>99</v>
      </c>
      <c r="D8" s="94">
        <v>97.4</v>
      </c>
      <c r="E8" s="67">
        <v>105.7</v>
      </c>
      <c r="F8" s="67">
        <v>100.7</v>
      </c>
      <c r="G8" s="94">
        <v>99.2</v>
      </c>
    </row>
    <row r="9" spans="1:9" x14ac:dyDescent="0.2">
      <c r="B9" s="99">
        <v>1975</v>
      </c>
      <c r="C9" s="67">
        <v>103</v>
      </c>
      <c r="D9" s="94">
        <v>100.9</v>
      </c>
      <c r="E9" s="67">
        <v>106.8</v>
      </c>
      <c r="F9" s="67">
        <v>103.4</v>
      </c>
      <c r="G9" s="94">
        <v>102.4</v>
      </c>
    </row>
    <row r="10" spans="1:9" x14ac:dyDescent="0.2">
      <c r="B10" s="99">
        <v>1976</v>
      </c>
      <c r="C10" s="67">
        <v>106.4</v>
      </c>
      <c r="D10" s="94">
        <v>101.7</v>
      </c>
      <c r="E10" s="67">
        <v>108</v>
      </c>
      <c r="F10" s="67">
        <v>108.7</v>
      </c>
      <c r="G10" s="94">
        <v>103.2</v>
      </c>
    </row>
    <row r="11" spans="1:9" x14ac:dyDescent="0.2">
      <c r="B11" s="99">
        <v>1977</v>
      </c>
      <c r="C11" s="67">
        <v>107.6</v>
      </c>
      <c r="D11" s="94">
        <v>111.1</v>
      </c>
      <c r="E11" s="67">
        <v>109.1</v>
      </c>
      <c r="F11" s="67">
        <v>115.4</v>
      </c>
      <c r="G11" s="94">
        <v>107.1</v>
      </c>
    </row>
    <row r="12" spans="1:9" x14ac:dyDescent="0.2">
      <c r="B12" s="99">
        <v>1978</v>
      </c>
      <c r="C12" s="67">
        <v>103.8</v>
      </c>
      <c r="D12" s="94">
        <v>116.2</v>
      </c>
      <c r="E12" s="67">
        <v>105.7</v>
      </c>
      <c r="F12" s="67">
        <v>117.4</v>
      </c>
      <c r="G12" s="94">
        <v>111.9</v>
      </c>
    </row>
    <row r="13" spans="1:9" x14ac:dyDescent="0.2">
      <c r="B13" s="99">
        <v>1979</v>
      </c>
      <c r="C13" s="67">
        <v>107.9</v>
      </c>
      <c r="D13" s="94">
        <v>121.4</v>
      </c>
      <c r="E13" s="67">
        <v>111.4</v>
      </c>
      <c r="F13" s="67">
        <v>120.8</v>
      </c>
      <c r="G13" s="94">
        <v>113.5</v>
      </c>
    </row>
    <row r="14" spans="1:9" x14ac:dyDescent="0.2">
      <c r="B14" s="99">
        <v>1980</v>
      </c>
      <c r="C14" s="67">
        <v>109.3</v>
      </c>
      <c r="D14" s="94">
        <v>129.10000453987433</v>
      </c>
      <c r="E14" s="67">
        <v>106.80000033176171</v>
      </c>
      <c r="F14" s="67">
        <v>125.50000342272737</v>
      </c>
      <c r="G14" s="94">
        <v>116.7</v>
      </c>
    </row>
    <row r="15" spans="1:9" x14ac:dyDescent="0.2">
      <c r="B15" s="99">
        <v>1981</v>
      </c>
      <c r="C15" s="67">
        <v>108.16735751295337</v>
      </c>
      <c r="D15" s="94">
        <v>137.64967371470047</v>
      </c>
      <c r="E15" s="67">
        <v>104.52765989917101</v>
      </c>
      <c r="F15" s="67">
        <v>122.14438835794857</v>
      </c>
      <c r="G15" s="94">
        <v>116.7</v>
      </c>
    </row>
    <row r="16" spans="1:9" x14ac:dyDescent="0.2">
      <c r="B16" s="99">
        <v>1982</v>
      </c>
      <c r="C16" s="67">
        <v>109.8663212435233</v>
      </c>
      <c r="D16" s="94">
        <v>153.89404514687007</v>
      </c>
      <c r="E16" s="67">
        <v>106.80000033176171</v>
      </c>
      <c r="F16" s="67">
        <v>124.82888040977163</v>
      </c>
      <c r="G16" s="94">
        <v>122.25714285714287</v>
      </c>
    </row>
    <row r="17" spans="2:7" x14ac:dyDescent="0.2">
      <c r="B17" s="99">
        <v>1983</v>
      </c>
      <c r="C17" s="67">
        <v>110.7158031088083</v>
      </c>
      <c r="D17" s="94">
        <v>163.29868123917882</v>
      </c>
      <c r="E17" s="67">
        <v>99.982979033989693</v>
      </c>
      <c r="F17" s="67">
        <v>127.51337246159466</v>
      </c>
      <c r="G17" s="94">
        <v>116.7</v>
      </c>
    </row>
    <row r="18" spans="2:7" x14ac:dyDescent="0.2">
      <c r="B18" s="99">
        <v>1984</v>
      </c>
      <c r="C18" s="67">
        <v>114.25531088082903</v>
      </c>
      <c r="D18" s="94">
        <v>169.28344966155709</v>
      </c>
      <c r="E18" s="67">
        <v>109.07234076435238</v>
      </c>
      <c r="F18" s="67">
        <v>132.88235656524074</v>
      </c>
      <c r="G18" s="94">
        <v>121.46326530612245</v>
      </c>
    </row>
    <row r="19" spans="2:7" x14ac:dyDescent="0.2">
      <c r="B19" s="99">
        <v>1985</v>
      </c>
      <c r="C19" s="67">
        <v>112.41476683937826</v>
      </c>
      <c r="D19" s="94">
        <v>177.83311883638319</v>
      </c>
      <c r="E19" s="67">
        <v>105.66383011546638</v>
      </c>
      <c r="F19" s="67">
        <v>140.26470970775412</v>
      </c>
      <c r="G19" s="94">
        <v>123.84489795918367</v>
      </c>
    </row>
    <row r="20" spans="2:7" x14ac:dyDescent="0.2">
      <c r="B20" s="99">
        <v>1986</v>
      </c>
      <c r="C20" s="67">
        <v>111.1405440414508</v>
      </c>
      <c r="D20" s="94">
        <v>181.25298650631365</v>
      </c>
      <c r="E20" s="67">
        <v>104.52765989917101</v>
      </c>
      <c r="F20" s="67">
        <v>142.27807874662142</v>
      </c>
      <c r="G20" s="94">
        <v>123.84489795918367</v>
      </c>
    </row>
    <row r="21" spans="2:7" x14ac:dyDescent="0.2">
      <c r="B21" s="99">
        <v>1987</v>
      </c>
      <c r="C21" s="67">
        <v>112.98108808290158</v>
      </c>
      <c r="D21" s="94">
        <v>193.22252335107021</v>
      </c>
      <c r="E21" s="67">
        <v>102.25531946658036</v>
      </c>
      <c r="F21" s="67">
        <v>145.63369381140021</v>
      </c>
      <c r="G21" s="94">
        <v>122.25714285714285</v>
      </c>
    </row>
    <row r="22" spans="2:7" x14ac:dyDescent="0.2">
      <c r="B22" s="99">
        <v>1988</v>
      </c>
      <c r="C22" s="67">
        <v>111.99002590673577</v>
      </c>
      <c r="D22" s="94">
        <v>210.32186170072242</v>
      </c>
      <c r="E22" s="67">
        <v>99.982979033989693</v>
      </c>
      <c r="F22" s="67">
        <v>146.97593983731173</v>
      </c>
      <c r="G22" s="94">
        <v>129.40204081632655</v>
      </c>
    </row>
    <row r="23" spans="2:7" x14ac:dyDescent="0.2">
      <c r="B23" s="99">
        <v>1989</v>
      </c>
      <c r="C23" s="67">
        <v>111.84844559585494</v>
      </c>
      <c r="D23" s="94">
        <v>218.87153087554856</v>
      </c>
      <c r="E23" s="67">
        <v>96.574468385103671</v>
      </c>
      <c r="F23" s="67">
        <v>149.66043188913477</v>
      </c>
      <c r="G23" s="94">
        <v>123.05102040816327</v>
      </c>
    </row>
    <row r="24" spans="2:7" x14ac:dyDescent="0.2">
      <c r="B24" s="99">
        <v>1990</v>
      </c>
      <c r="C24" s="67">
        <v>104.62784974093267</v>
      </c>
      <c r="D24" s="94">
        <v>229.98610080282251</v>
      </c>
      <c r="E24" s="67">
        <v>99.982979033989693</v>
      </c>
      <c r="F24" s="67">
        <v>152.34492394095784</v>
      </c>
      <c r="G24" s="94">
        <v>118.28775510204082</v>
      </c>
    </row>
    <row r="25" spans="2:7" x14ac:dyDescent="0.2">
      <c r="B25" s="99">
        <v>1991</v>
      </c>
      <c r="C25" s="67">
        <v>105.19417098445598</v>
      </c>
      <c r="D25" s="94">
        <v>238.53576997764861</v>
      </c>
      <c r="E25" s="67">
        <v>101.11914925028502</v>
      </c>
      <c r="F25" s="67">
        <v>152.34492394095784</v>
      </c>
      <c r="G25" s="94">
        <v>119.87551020408164</v>
      </c>
    </row>
    <row r="26" spans="2:7" x14ac:dyDescent="0.2">
      <c r="B26" s="99">
        <v>1992</v>
      </c>
      <c r="C26" s="67">
        <v>101.37150259067359</v>
      </c>
      <c r="D26" s="94">
        <v>248.79537298743995</v>
      </c>
      <c r="E26" s="67">
        <v>101.11914925028502</v>
      </c>
      <c r="F26" s="67">
        <v>152.34492394095784</v>
      </c>
      <c r="G26" s="94">
        <v>119.87551020408164</v>
      </c>
    </row>
    <row r="27" spans="2:7" x14ac:dyDescent="0.2">
      <c r="B27" s="99">
        <v>1993</v>
      </c>
      <c r="C27" s="67">
        <v>102.3625647668394</v>
      </c>
      <c r="D27" s="94">
        <v>248.79537298743995</v>
      </c>
      <c r="E27" s="67">
        <v>95.438298168808331</v>
      </c>
      <c r="F27" s="67">
        <v>151.67380092800207</v>
      </c>
      <c r="G27" s="94">
        <v>116.7</v>
      </c>
    </row>
    <row r="28" spans="2:7" x14ac:dyDescent="0.2">
      <c r="B28" s="99">
        <v>1994</v>
      </c>
      <c r="C28" s="67">
        <v>102.50414507772025</v>
      </c>
      <c r="D28" s="94">
        <v>258.20000907974867</v>
      </c>
      <c r="E28" s="67">
        <v>97.710638601399012</v>
      </c>
      <c r="F28" s="67">
        <v>154.35829297982511</v>
      </c>
      <c r="G28" s="94">
        <v>125.4326530612245</v>
      </c>
    </row>
    <row r="29" spans="2:7" x14ac:dyDescent="0.2">
      <c r="B29" s="99">
        <v>1995</v>
      </c>
      <c r="C29" s="67">
        <v>106.04365284974098</v>
      </c>
      <c r="D29" s="94">
        <v>270.16954592450526</v>
      </c>
      <c r="E29" s="67">
        <v>94.302127952513004</v>
      </c>
      <c r="F29" s="67">
        <v>149.66043188913477</v>
      </c>
      <c r="G29" s="94">
        <v>127.0204081632653</v>
      </c>
    </row>
    <row r="30" spans="2:7" x14ac:dyDescent="0.2">
      <c r="B30" s="99">
        <v>1996</v>
      </c>
      <c r="C30" s="67">
        <v>110.0079015544042</v>
      </c>
      <c r="D30" s="94">
        <v>282.13908276926179</v>
      </c>
      <c r="E30" s="67">
        <v>92.029787519922323</v>
      </c>
      <c r="F30" s="67">
        <v>151.67380092800207</v>
      </c>
      <c r="G30" s="94">
        <v>124.31741592156244</v>
      </c>
    </row>
    <row r="31" spans="2:7" x14ac:dyDescent="0.2">
      <c r="B31" s="99">
        <v>1997</v>
      </c>
      <c r="C31" s="67">
        <v>111.99002590673578</v>
      </c>
      <c r="D31" s="94">
        <v>278.71921509933134</v>
      </c>
      <c r="E31" s="67">
        <v>101.11914925028502</v>
      </c>
      <c r="F31" s="67">
        <v>152.34492394095784</v>
      </c>
      <c r="G31" s="94">
        <v>120.83020902005414</v>
      </c>
    </row>
    <row r="32" spans="2:7" x14ac:dyDescent="0.2">
      <c r="B32" s="99">
        <v>1998</v>
      </c>
      <c r="C32" s="67">
        <v>111.99002590673578</v>
      </c>
      <c r="D32" s="94">
        <v>293.25365269653571</v>
      </c>
      <c r="E32" s="67">
        <v>97.710638601399012</v>
      </c>
      <c r="F32" s="67">
        <v>159.05615407051545</v>
      </c>
      <c r="G32" s="94">
        <v>122.15757271552985</v>
      </c>
    </row>
    <row r="33" spans="2:8" x14ac:dyDescent="0.2">
      <c r="B33" s="99">
        <v>1999</v>
      </c>
      <c r="C33" s="67">
        <v>108.45051813471505</v>
      </c>
      <c r="D33" s="94">
        <v>311.20795796367059</v>
      </c>
      <c r="E33" s="67">
        <v>96.574468385103671</v>
      </c>
      <c r="F33" s="67">
        <v>161.74064612233849</v>
      </c>
      <c r="G33" s="94">
        <v>123.85650083922926</v>
      </c>
    </row>
    <row r="34" spans="2:8" x14ac:dyDescent="0.2">
      <c r="B34" s="99">
        <v>2000</v>
      </c>
      <c r="C34" s="67">
        <v>108.30893782383423</v>
      </c>
      <c r="D34" s="94">
        <v>300.09338803639662</v>
      </c>
      <c r="E34" s="67">
        <v>98.846808817694324</v>
      </c>
      <c r="F34" s="67">
        <v>165.76738420007305</v>
      </c>
      <c r="G34" s="94">
        <v>122.96644512282268</v>
      </c>
      <c r="H34" s="82"/>
    </row>
    <row r="35" spans="2:8" x14ac:dyDescent="0.2">
      <c r="B35" s="99">
        <v>2001</v>
      </c>
      <c r="C35" s="67">
        <v>106.04365284974097</v>
      </c>
      <c r="D35" s="94">
        <v>306.59113660926448</v>
      </c>
      <c r="E35" s="67">
        <v>95.438298168808331</v>
      </c>
      <c r="F35" s="67">
        <v>169.12299926485187</v>
      </c>
      <c r="G35" s="94">
        <v>121.44744517926139</v>
      </c>
      <c r="H35" s="82"/>
    </row>
    <row r="36" spans="2:8" x14ac:dyDescent="0.2">
      <c r="B36" s="99">
        <v>2002</v>
      </c>
      <c r="C36" s="67">
        <v>105.33575129533682</v>
      </c>
      <c r="D36" s="94">
        <v>313.00338849038405</v>
      </c>
      <c r="E36" s="67">
        <v>93.165957736217649</v>
      </c>
      <c r="F36" s="67">
        <v>158.38503105755967</v>
      </c>
      <c r="G36" s="94">
        <v>118.68185551338759</v>
      </c>
      <c r="H36" s="82"/>
    </row>
    <row r="37" spans="2:8" x14ac:dyDescent="0.2">
      <c r="B37" s="99">
        <v>2003</v>
      </c>
      <c r="C37" s="67">
        <v>104.20310880829018</v>
      </c>
      <c r="D37" s="94">
        <v>323.0065014249306</v>
      </c>
      <c r="E37" s="67">
        <v>89.643830065702105</v>
      </c>
      <c r="F37" s="67">
        <v>157.04278503164815</v>
      </c>
      <c r="G37" s="94">
        <v>118.6597791923609</v>
      </c>
      <c r="H37" s="82"/>
    </row>
    <row r="38" spans="2:8" x14ac:dyDescent="0.2">
      <c r="B38" s="99">
        <v>2004</v>
      </c>
      <c r="C38" s="67">
        <v>102.78730569948189</v>
      </c>
      <c r="D38" s="94">
        <v>324.97292533514064</v>
      </c>
      <c r="E38" s="67">
        <v>88.621276871036315</v>
      </c>
      <c r="F38" s="67">
        <v>155.70053900573663</v>
      </c>
      <c r="G38" s="94">
        <v>121.39228563020825</v>
      </c>
    </row>
    <row r="39" spans="2:8" x14ac:dyDescent="0.2">
      <c r="B39" s="99">
        <v>2005</v>
      </c>
      <c r="C39" s="67">
        <v>99.106217616580338</v>
      </c>
      <c r="D39" s="94">
        <v>326.59736247835764</v>
      </c>
      <c r="E39" s="67">
        <v>87.485106654740974</v>
      </c>
      <c r="F39" s="67">
        <v>155.70053900573663</v>
      </c>
      <c r="G39" s="94">
        <v>108.85336998169139</v>
      </c>
    </row>
    <row r="40" spans="2:8" x14ac:dyDescent="0.2">
      <c r="B40" s="99">
        <v>2006</v>
      </c>
      <c r="C40" s="67">
        <v>95.708290155440437</v>
      </c>
      <c r="D40" s="94">
        <v>324.03246172590974</v>
      </c>
      <c r="E40" s="67">
        <v>88.621276871036315</v>
      </c>
      <c r="F40" s="67">
        <v>157.71390804460393</v>
      </c>
      <c r="G40" s="94">
        <v>106.07493174672545</v>
      </c>
    </row>
    <row r="41" spans="2:8" x14ac:dyDescent="0.2">
      <c r="B41" s="99">
        <v>2007</v>
      </c>
      <c r="C41" s="67">
        <v>94.660595854922306</v>
      </c>
      <c r="D41" s="94">
        <v>326.34087240311283</v>
      </c>
      <c r="E41" s="67">
        <v>89.530213044072582</v>
      </c>
      <c r="F41" s="67">
        <v>158.31791875626411</v>
      </c>
      <c r="G41" s="94">
        <v>104.70230525537046</v>
      </c>
    </row>
    <row r="42" spans="2:8" x14ac:dyDescent="0.2">
      <c r="B42" s="99">
        <v>2008</v>
      </c>
      <c r="C42" s="67">
        <v>94.094274611398987</v>
      </c>
      <c r="D42" s="94">
        <v>329.24775992255371</v>
      </c>
      <c r="E42" s="67">
        <v>89.075744957554448</v>
      </c>
      <c r="F42" s="67">
        <v>160.06283858994908</v>
      </c>
      <c r="G42" s="94">
        <v>106.94728002016467</v>
      </c>
    </row>
    <row r="43" spans="2:8" x14ac:dyDescent="0.2">
      <c r="B43" s="99">
        <v>2009</v>
      </c>
      <c r="C43" s="67">
        <v>92.14099211550743</v>
      </c>
      <c r="D43" s="94">
        <v>327.83445865416417</v>
      </c>
      <c r="E43" s="67">
        <v>89.295765035554538</v>
      </c>
      <c r="F43" s="67">
        <v>159.92559424614353</v>
      </c>
      <c r="G43" s="94">
        <v>103.50833968115546</v>
      </c>
    </row>
    <row r="44" spans="2:8" x14ac:dyDescent="0.2">
      <c r="B44" s="99">
        <v>2010</v>
      </c>
      <c r="C44" s="67">
        <v>92.976807406752158</v>
      </c>
      <c r="D44" s="94">
        <v>332.53499862376287</v>
      </c>
      <c r="E44" s="67">
        <v>88.145513485050174</v>
      </c>
      <c r="F44" s="67">
        <v>156.30089645805131</v>
      </c>
      <c r="G44" s="94">
        <v>107.36890446261698</v>
      </c>
    </row>
    <row r="45" spans="2:8" x14ac:dyDescent="0.2">
      <c r="B45" s="99">
        <v>2011</v>
      </c>
      <c r="C45" s="67">
        <v>91.714058257061353</v>
      </c>
      <c r="D45" s="94">
        <v>332.53499862376287</v>
      </c>
      <c r="E45" s="67">
        <v>88.145513485050174</v>
      </c>
      <c r="F45" s="67">
        <v>156.30089645805131</v>
      </c>
      <c r="G45" s="94">
        <v>96.625125832167583</v>
      </c>
    </row>
    <row r="46" spans="2:8" x14ac:dyDescent="0.2">
      <c r="B46" s="99">
        <v>2012</v>
      </c>
      <c r="C46" s="67">
        <v>90.35661567334401</v>
      </c>
      <c r="D46" s="94">
        <v>325.28187815333195</v>
      </c>
      <c r="E46" s="67">
        <v>85.142917747172675</v>
      </c>
      <c r="F46" s="67">
        <v>156.92994166126678</v>
      </c>
      <c r="G46" s="94">
        <v>97.012002768568593</v>
      </c>
    </row>
    <row r="47" spans="2:8" x14ac:dyDescent="0.2">
      <c r="B47" s="99">
        <v>2013</v>
      </c>
      <c r="C47" s="67">
        <v>90.495101857116495</v>
      </c>
      <c r="D47" s="94">
        <v>323.29908186174578</v>
      </c>
      <c r="E47" s="67">
        <v>89.027100486165921</v>
      </c>
      <c r="F47" s="67">
        <v>156.57350605377894</v>
      </c>
      <c r="G47" s="94">
        <v>107.28402265606961</v>
      </c>
    </row>
    <row r="48" spans="2:8" x14ac:dyDescent="0.2">
      <c r="B48" s="99">
        <v>2014</v>
      </c>
      <c r="C48" s="67">
        <v>87.696895677757198</v>
      </c>
      <c r="D48" s="94">
        <v>317.18168316381366</v>
      </c>
      <c r="E48" s="67">
        <v>95.431595950671053</v>
      </c>
      <c r="F48" s="67">
        <v>162.77751836465038</v>
      </c>
      <c r="G48" s="94">
        <v>104.89647322170835</v>
      </c>
    </row>
    <row r="49" spans="1:48" x14ac:dyDescent="0.2">
      <c r="B49" s="99">
        <v>2015</v>
      </c>
      <c r="C49" s="67">
        <v>84.66465255205226</v>
      </c>
      <c r="D49" s="94">
        <v>319.6624993584411</v>
      </c>
      <c r="E49" s="67">
        <v>92.989906550106255</v>
      </c>
      <c r="F49" s="67">
        <v>160.53575813535792</v>
      </c>
      <c r="G49" s="94">
        <v>106.44755037731952</v>
      </c>
    </row>
    <row r="50" spans="1:48" x14ac:dyDescent="0.2">
      <c r="B50" s="99">
        <v>2016</v>
      </c>
      <c r="C50" s="67">
        <v>80.767713267926126</v>
      </c>
      <c r="D50" s="94">
        <v>313.74694300466655</v>
      </c>
      <c r="E50" s="67">
        <v>93.559020768056186</v>
      </c>
      <c r="F50" s="67">
        <v>157.8349868471102</v>
      </c>
      <c r="G50" s="94">
        <v>104.15909104093136</v>
      </c>
    </row>
    <row r="51" spans="1:48" x14ac:dyDescent="0.2">
      <c r="B51" s="99">
        <v>2017</v>
      </c>
      <c r="C51" s="67">
        <v>77.750737106746911</v>
      </c>
      <c r="D51" s="94">
        <v>314.6737785878949</v>
      </c>
      <c r="E51" s="67">
        <v>90.485151366587559</v>
      </c>
      <c r="F51" s="67">
        <v>158.57748200581091</v>
      </c>
      <c r="G51" s="94">
        <v>109.01422266843164</v>
      </c>
    </row>
    <row r="52" spans="1:48" x14ac:dyDescent="0.2">
      <c r="B52" s="99">
        <v>2018</v>
      </c>
      <c r="C52" s="67">
        <v>75.348647549065774</v>
      </c>
      <c r="D52" s="67">
        <v>313.98803868958151</v>
      </c>
      <c r="E52" s="67">
        <v>93.849746960545531</v>
      </c>
      <c r="F52" s="67">
        <v>159.00334175625321</v>
      </c>
      <c r="G52" s="67">
        <v>105.40105523477813</v>
      </c>
    </row>
    <row r="53" spans="1:48" x14ac:dyDescent="0.2">
      <c r="B53" s="62">
        <v>2019</v>
      </c>
      <c r="C53" s="68">
        <v>74.726088111940186</v>
      </c>
      <c r="D53" s="68">
        <v>327.7943161628333</v>
      </c>
      <c r="E53" s="68">
        <v>91.688936455033712</v>
      </c>
      <c r="F53" s="68">
        <v>172.88128813740411</v>
      </c>
      <c r="G53" s="68">
        <v>101.61632675873052</v>
      </c>
    </row>
    <row r="54" spans="1:48" x14ac:dyDescent="0.2">
      <c r="B54" s="140">
        <v>2020</v>
      </c>
      <c r="C54" s="141">
        <v>72.276748732750022</v>
      </c>
      <c r="D54" s="141">
        <v>303.59875239807536</v>
      </c>
      <c r="E54" s="141">
        <v>90.666383260367908</v>
      </c>
      <c r="F54" s="141">
        <v>167.91497784153148</v>
      </c>
      <c r="G54" s="141">
        <v>111.53979616876281</v>
      </c>
    </row>
    <row r="55" spans="1:48" x14ac:dyDescent="0.2">
      <c r="B55" s="140">
        <v>2021</v>
      </c>
      <c r="C55" s="141">
        <v>74.485401583349244</v>
      </c>
      <c r="D55" s="141">
        <v>297.95597074269011</v>
      </c>
      <c r="E55" s="141">
        <v>88.166808784518167</v>
      </c>
      <c r="F55" s="141">
        <v>171.13636830371914</v>
      </c>
      <c r="G55" s="141">
        <v>112.73061249796667</v>
      </c>
    </row>
    <row r="56" spans="1:48" x14ac:dyDescent="0.2">
      <c r="B56" s="140">
        <v>2022</v>
      </c>
      <c r="C56" s="142">
        <v>69.331878265284402</v>
      </c>
      <c r="D56" s="142">
        <v>296.33153359947312</v>
      </c>
      <c r="E56" s="142">
        <v>92.825106671329053</v>
      </c>
      <c r="F56" s="142">
        <v>174.42487106720239</v>
      </c>
      <c r="G56" s="142">
        <v>115.11224515637443</v>
      </c>
    </row>
    <row r="57" spans="1:48" x14ac:dyDescent="0.2">
      <c r="B57" s="143">
        <v>2023</v>
      </c>
      <c r="C57" s="142">
        <v>70.900000000000006</v>
      </c>
      <c r="D57" s="142">
        <v>296.8</v>
      </c>
      <c r="E57" s="142">
        <v>93.3</v>
      </c>
      <c r="F57" s="142">
        <v>178.7</v>
      </c>
      <c r="G57" s="142">
        <v>111.93673494516409</v>
      </c>
    </row>
    <row r="58" spans="1:48" x14ac:dyDescent="0.2">
      <c r="B58" s="144" t="s">
        <v>125</v>
      </c>
      <c r="C58" s="145">
        <v>71.7</v>
      </c>
      <c r="D58" s="145">
        <v>295.3</v>
      </c>
      <c r="E58" s="145">
        <v>87.7</v>
      </c>
      <c r="F58" s="145">
        <v>176.2</v>
      </c>
      <c r="G58" s="145">
        <v>111.14285739236152</v>
      </c>
    </row>
    <row r="59" spans="1:48" x14ac:dyDescent="0.2">
      <c r="B59" s="120"/>
      <c r="C59" s="121"/>
      <c r="D59" s="121"/>
      <c r="E59" s="121"/>
      <c r="F59" s="121"/>
      <c r="G59" s="121"/>
    </row>
    <row r="60" spans="1:48" s="2" customFormat="1" ht="12" customHeight="1" x14ac:dyDescent="0.2">
      <c r="A60" s="1"/>
      <c r="B60" s="15" t="s">
        <v>89</v>
      </c>
      <c r="C60" s="14"/>
      <c r="D60" s="14"/>
      <c r="E60" s="14"/>
      <c r="F60" s="14"/>
      <c r="G60" s="14"/>
      <c r="H60" s="14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/>
      <c r="AO60" s="63"/>
      <c r="AP60" s="63"/>
      <c r="AQ60" s="63"/>
      <c r="AR60"/>
      <c r="AS60"/>
      <c r="AT60"/>
      <c r="AU60"/>
      <c r="AV60"/>
    </row>
    <row r="61" spans="1:48" s="2" customFormat="1" ht="12" customHeight="1" x14ac:dyDescent="0.2">
      <c r="A61" s="1"/>
      <c r="B61" s="15" t="s">
        <v>88</v>
      </c>
      <c r="C61" s="14"/>
      <c r="D61" s="14"/>
      <c r="E61" s="14"/>
      <c r="F61" s="14"/>
      <c r="G61" s="14"/>
      <c r="H61" s="14"/>
      <c r="AH61" s="1"/>
      <c r="AI61" s="1"/>
      <c r="AJ61" s="1"/>
      <c r="AK61" s="1"/>
      <c r="AL61" s="1"/>
      <c r="AM61" s="9"/>
      <c r="AN61" s="9"/>
      <c r="AR61"/>
      <c r="AS61"/>
      <c r="AT61"/>
      <c r="AU61"/>
      <c r="AV61"/>
    </row>
    <row r="62" spans="1:48" x14ac:dyDescent="0.2">
      <c r="B62" s="82" t="s">
        <v>118</v>
      </c>
      <c r="M62" s="86"/>
      <c r="O62" s="1" t="s">
        <v>14</v>
      </c>
    </row>
    <row r="63" spans="1:48" x14ac:dyDescent="0.2">
      <c r="B63" s="16" t="s">
        <v>121</v>
      </c>
    </row>
    <row r="64" spans="1:48" x14ac:dyDescent="0.2">
      <c r="C64" s="110"/>
      <c r="D64" s="110"/>
      <c r="E64" s="110"/>
      <c r="F64" s="110"/>
      <c r="G64" s="110"/>
    </row>
  </sheetData>
  <sheetProtection selectLockedCells="1" selectUnlockedCells="1"/>
  <pageMargins left="0.78749999999999998" right="0.78749999999999998" top="0.98472222222222228" bottom="0.98402777777777772" header="0.49236111111111114" footer="0.51180555555555551"/>
  <pageSetup paperSize="9" firstPageNumber="0" orientation="portrait" horizontalDpi="300" verticalDpi="300" r:id="rId1"/>
  <headerFooter alignWithMargins="0">
    <oddHeader>&amp;C&amp;F&amp;R&amp;A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45"/>
  <sheetViews>
    <sheetView workbookViewId="0">
      <selection activeCell="AA4" sqref="A4:AA4"/>
    </sheetView>
  </sheetViews>
  <sheetFormatPr baseColWidth="10" defaultColWidth="11.42578125" defaultRowHeight="12.75" x14ac:dyDescent="0.2"/>
  <cols>
    <col min="1" max="1" width="8.7109375" style="1" customWidth="1"/>
    <col min="2" max="2" width="30.7109375" style="2" customWidth="1"/>
    <col min="3" max="21" width="6.7109375" style="2" customWidth="1"/>
    <col min="22" max="22" width="6.7109375" style="39" customWidth="1"/>
    <col min="23" max="46" width="6.7109375" style="2" customWidth="1"/>
    <col min="47" max="47" width="8.42578125" style="2" customWidth="1"/>
    <col min="48" max="16384" width="11.42578125" style="2"/>
  </cols>
  <sheetData>
    <row r="1" spans="1:50" ht="22.15" customHeight="1" x14ac:dyDescent="0.25">
      <c r="A1" s="112" t="s">
        <v>0</v>
      </c>
      <c r="B1" s="3"/>
      <c r="C1" s="3"/>
      <c r="D1" s="3"/>
      <c r="E1" s="3"/>
      <c r="F1" s="3"/>
      <c r="G1" s="3"/>
      <c r="H1" s="76"/>
      <c r="I1" s="3"/>
      <c r="K1" s="138"/>
      <c r="L1" s="3"/>
      <c r="M1" s="3"/>
      <c r="N1" s="3"/>
      <c r="O1" s="3"/>
      <c r="P1" s="3"/>
      <c r="Q1" s="3"/>
      <c r="R1" s="3"/>
      <c r="S1" s="3"/>
      <c r="T1" s="3"/>
      <c r="U1" s="3"/>
      <c r="V1" s="36"/>
      <c r="W1" s="3"/>
      <c r="X1" s="3"/>
      <c r="Y1" s="3"/>
      <c r="Z1" s="3"/>
      <c r="AA1" s="3"/>
      <c r="AB1" s="3"/>
      <c r="AC1" s="3"/>
      <c r="AD1" s="3"/>
      <c r="AE1" s="3"/>
    </row>
    <row r="2" spans="1:50" ht="13.7" customHeight="1" x14ac:dyDescent="0.25">
      <c r="A2" s="113" t="s">
        <v>1</v>
      </c>
      <c r="B2" s="5"/>
      <c r="C2" s="5"/>
      <c r="D2" s="5"/>
      <c r="E2" s="5"/>
      <c r="F2" s="75"/>
      <c r="G2" s="5"/>
      <c r="H2" s="76"/>
      <c r="I2" s="76"/>
      <c r="K2" s="138"/>
      <c r="L2" s="5"/>
      <c r="M2" s="5"/>
      <c r="N2" s="5"/>
      <c r="O2" s="5"/>
      <c r="P2" s="5"/>
      <c r="Q2" s="5"/>
      <c r="R2" s="5"/>
      <c r="S2" s="5"/>
      <c r="T2" s="5"/>
      <c r="U2" s="5"/>
      <c r="V2" s="37"/>
      <c r="W2" s="5"/>
      <c r="X2" s="5"/>
      <c r="Y2" s="5"/>
      <c r="Z2" s="5"/>
      <c r="AA2" s="5"/>
      <c r="AB2" s="5"/>
      <c r="AC2" s="5"/>
      <c r="AD2" s="5"/>
      <c r="AE2" s="5"/>
    </row>
    <row r="3" spans="1:50" ht="13.7" customHeight="1" x14ac:dyDescent="0.25">
      <c r="A3" s="4"/>
      <c r="B3" s="5"/>
      <c r="C3" s="5"/>
      <c r="D3" s="5"/>
      <c r="E3" s="5"/>
      <c r="F3" s="5"/>
      <c r="G3" s="5"/>
      <c r="H3" s="76"/>
      <c r="I3" s="76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37"/>
      <c r="W3" s="5"/>
      <c r="X3" s="5"/>
      <c r="Y3" s="5"/>
      <c r="Z3" s="5"/>
      <c r="AA3" s="5"/>
      <c r="AB3" s="5"/>
      <c r="AC3" s="5"/>
      <c r="AD3" s="5"/>
      <c r="AE3" s="5"/>
    </row>
    <row r="4" spans="1:50" ht="22.15" customHeight="1" x14ac:dyDescent="0.2">
      <c r="B4" s="6" t="s">
        <v>97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38"/>
      <c r="W4" s="42"/>
      <c r="X4" s="42"/>
      <c r="Y4" s="42"/>
      <c r="Z4" s="42"/>
      <c r="AA4" s="42"/>
      <c r="AB4" s="42"/>
      <c r="AC4" s="42"/>
      <c r="AD4" s="42"/>
      <c r="AE4" s="20"/>
      <c r="AF4" s="20"/>
      <c r="AG4" s="20"/>
      <c r="AH4" s="20"/>
    </row>
    <row r="6" spans="1:50" ht="21.95" customHeight="1" x14ac:dyDescent="0.2">
      <c r="B6" s="115"/>
      <c r="C6" s="116">
        <v>1980</v>
      </c>
      <c r="D6" s="117">
        <v>1981</v>
      </c>
      <c r="E6" s="117">
        <v>1982</v>
      </c>
      <c r="F6" s="117">
        <v>1983</v>
      </c>
      <c r="G6" s="117">
        <v>1984</v>
      </c>
      <c r="H6" s="117">
        <v>1985</v>
      </c>
      <c r="I6" s="117">
        <v>1986</v>
      </c>
      <c r="J6" s="117">
        <v>1987</v>
      </c>
      <c r="K6" s="117">
        <v>1988</v>
      </c>
      <c r="L6" s="117">
        <v>1989</v>
      </c>
      <c r="M6" s="117">
        <v>1990</v>
      </c>
      <c r="N6" s="117">
        <v>1991</v>
      </c>
      <c r="O6" s="117">
        <v>1992</v>
      </c>
      <c r="P6" s="117">
        <v>1993</v>
      </c>
      <c r="Q6" s="117">
        <v>1994</v>
      </c>
      <c r="R6" s="117">
        <v>1995</v>
      </c>
      <c r="S6" s="117">
        <v>1996</v>
      </c>
      <c r="T6" s="117">
        <v>1997</v>
      </c>
      <c r="U6" s="117">
        <v>1998</v>
      </c>
      <c r="V6" s="117">
        <v>1999</v>
      </c>
      <c r="W6" s="117">
        <v>2000</v>
      </c>
      <c r="X6" s="117">
        <v>2001</v>
      </c>
      <c r="Y6" s="117">
        <v>2002</v>
      </c>
      <c r="Z6" s="117">
        <v>2003</v>
      </c>
      <c r="AA6" s="117">
        <v>2004</v>
      </c>
      <c r="AB6" s="117">
        <v>2005</v>
      </c>
      <c r="AC6" s="117">
        <v>2006</v>
      </c>
      <c r="AD6" s="117">
        <v>2007</v>
      </c>
      <c r="AE6" s="117">
        <v>2008</v>
      </c>
      <c r="AF6" s="117">
        <v>2009</v>
      </c>
      <c r="AG6" s="117">
        <v>2010</v>
      </c>
      <c r="AH6" s="117">
        <v>2011</v>
      </c>
      <c r="AI6" s="117">
        <v>2012</v>
      </c>
      <c r="AJ6" s="117">
        <v>2013</v>
      </c>
      <c r="AK6" s="117">
        <v>2014</v>
      </c>
      <c r="AL6" s="117">
        <v>2015</v>
      </c>
      <c r="AM6" s="117">
        <v>2016</v>
      </c>
      <c r="AN6" s="117">
        <v>2017</v>
      </c>
      <c r="AO6" s="122">
        <v>2018</v>
      </c>
      <c r="AP6" s="118">
        <v>2019</v>
      </c>
      <c r="AQ6" s="118">
        <v>2020</v>
      </c>
      <c r="AR6" s="118">
        <v>2021</v>
      </c>
      <c r="AS6" s="118">
        <v>2022</v>
      </c>
      <c r="AT6" s="118">
        <v>2023</v>
      </c>
      <c r="AU6" s="118" t="s">
        <v>127</v>
      </c>
    </row>
    <row r="7" spans="1:50" ht="15.95" customHeight="1" x14ac:dyDescent="0.2">
      <c r="A7" s="83"/>
      <c r="B7" s="100" t="s">
        <v>7</v>
      </c>
      <c r="C7" s="157" t="s">
        <v>108</v>
      </c>
      <c r="D7" s="158"/>
      <c r="E7" s="158"/>
      <c r="F7" s="158"/>
      <c r="G7" s="158"/>
      <c r="H7" s="158"/>
      <c r="I7" s="158"/>
      <c r="J7" s="158"/>
      <c r="K7" s="158"/>
      <c r="L7" s="158"/>
      <c r="M7" s="158"/>
      <c r="N7" s="158"/>
      <c r="O7" s="158"/>
      <c r="P7" s="158"/>
      <c r="Q7" s="158"/>
      <c r="R7" s="158"/>
      <c r="S7" s="158"/>
      <c r="T7" s="158"/>
      <c r="U7" s="158"/>
      <c r="V7" s="158"/>
      <c r="W7" s="158"/>
      <c r="X7" s="158"/>
      <c r="Y7" s="158"/>
      <c r="Z7" s="158"/>
      <c r="AA7" s="158"/>
      <c r="AB7" s="158"/>
      <c r="AC7" s="158"/>
      <c r="AD7" s="158"/>
      <c r="AE7" s="158"/>
      <c r="AF7" s="158"/>
      <c r="AG7" s="158"/>
      <c r="AH7" s="158"/>
      <c r="AI7" s="158"/>
      <c r="AJ7" s="158"/>
      <c r="AK7" s="158"/>
      <c r="AL7" s="158"/>
      <c r="AM7" s="158"/>
      <c r="AN7" s="158"/>
      <c r="AO7" s="158"/>
      <c r="AP7" s="158"/>
      <c r="AQ7" s="158"/>
      <c r="AR7" s="158"/>
      <c r="AS7" s="158"/>
      <c r="AT7" s="158"/>
      <c r="AU7" s="158"/>
    </row>
    <row r="8" spans="1:50" ht="15" x14ac:dyDescent="0.25">
      <c r="A8" s="83"/>
      <c r="B8" s="61" t="s">
        <v>122</v>
      </c>
      <c r="C8" s="8">
        <v>33</v>
      </c>
      <c r="D8" s="8">
        <v>32.799999999999997</v>
      </c>
      <c r="E8" s="8">
        <v>32.6</v>
      </c>
      <c r="F8" s="8">
        <v>32.4</v>
      </c>
      <c r="G8" s="8">
        <v>32.1</v>
      </c>
      <c r="H8" s="8">
        <v>31.9</v>
      </c>
      <c r="I8" s="8">
        <v>31.7</v>
      </c>
      <c r="J8" s="8">
        <v>31.5</v>
      </c>
      <c r="K8" s="8">
        <v>30.3</v>
      </c>
      <c r="L8" s="8">
        <v>30.3</v>
      </c>
      <c r="M8" s="8">
        <v>29.8</v>
      </c>
      <c r="N8" s="8">
        <v>30</v>
      </c>
      <c r="O8" s="8">
        <v>29.8</v>
      </c>
      <c r="P8" s="8">
        <v>28.6</v>
      </c>
      <c r="Q8" s="8">
        <v>27.4</v>
      </c>
      <c r="R8" s="8">
        <v>28.1</v>
      </c>
      <c r="S8" s="8">
        <v>25.791050079695864</v>
      </c>
      <c r="T8" s="8">
        <v>26.196680401378384</v>
      </c>
      <c r="U8" s="12">
        <v>26.893417560355036</v>
      </c>
      <c r="V8" s="12">
        <v>27.038576839034743</v>
      </c>
      <c r="W8" s="129">
        <v>25.123088671817086</v>
      </c>
      <c r="X8" s="130">
        <v>24.478550968016222</v>
      </c>
      <c r="Y8" s="130">
        <v>26.9255336958675</v>
      </c>
      <c r="Z8" s="130">
        <v>26.332650611330706</v>
      </c>
      <c r="AA8" s="130">
        <v>26.091370324805112</v>
      </c>
      <c r="AB8" s="130">
        <v>26.154086741665871</v>
      </c>
      <c r="AC8" s="130">
        <v>25.418684633226565</v>
      </c>
      <c r="AD8" s="130">
        <v>25.682189998275025</v>
      </c>
      <c r="AE8" s="130">
        <v>25.069313880224577</v>
      </c>
      <c r="AF8" s="130">
        <v>25.285165650169933</v>
      </c>
      <c r="AG8" s="129">
        <v>25.347511774425175</v>
      </c>
      <c r="AH8" s="130">
        <v>24.848940821218925</v>
      </c>
      <c r="AI8" s="130">
        <v>24.379226851426996</v>
      </c>
      <c r="AJ8" s="130">
        <v>23.555226102969151</v>
      </c>
      <c r="AK8" s="130">
        <v>23.471327598955742</v>
      </c>
      <c r="AL8" s="130">
        <v>23.504527680437956</v>
      </c>
      <c r="AM8" s="130">
        <v>23.290665821797621</v>
      </c>
      <c r="AN8" s="130">
        <v>22.895253738268796</v>
      </c>
      <c r="AO8" s="130">
        <v>23.309691387917375</v>
      </c>
      <c r="AP8" s="130">
        <v>22.883486016426804</v>
      </c>
      <c r="AQ8" s="130">
        <v>22.139292171750807</v>
      </c>
      <c r="AR8" s="130">
        <v>22.041065055268977</v>
      </c>
      <c r="AS8" s="130">
        <v>22.109081864737558</v>
      </c>
      <c r="AT8" s="129">
        <v>21.24487865661813</v>
      </c>
      <c r="AU8" s="84">
        <v>20.782569649998539</v>
      </c>
      <c r="AV8" s="92"/>
      <c r="AW8" s="9"/>
      <c r="AX8" s="92"/>
    </row>
    <row r="9" spans="1:50" ht="15" x14ac:dyDescent="0.25">
      <c r="A9" s="83"/>
      <c r="B9" s="61" t="s">
        <v>109</v>
      </c>
      <c r="C9" s="8">
        <v>33.799999999999997</v>
      </c>
      <c r="D9" s="8">
        <v>34.1</v>
      </c>
      <c r="E9" s="8">
        <v>34.299999999999997</v>
      </c>
      <c r="F9" s="8">
        <v>34.6</v>
      </c>
      <c r="G9" s="8">
        <v>34.9</v>
      </c>
      <c r="H9" s="8">
        <v>35.1</v>
      </c>
      <c r="I9" s="8">
        <v>35.4</v>
      </c>
      <c r="J9" s="8">
        <v>36.5</v>
      </c>
      <c r="K9" s="8">
        <v>37.6</v>
      </c>
      <c r="L9" s="8">
        <v>37.299999999999997</v>
      </c>
      <c r="M9" s="8">
        <v>37.1</v>
      </c>
      <c r="N9" s="8">
        <v>37.1</v>
      </c>
      <c r="O9" s="8">
        <v>37.5</v>
      </c>
      <c r="P9" s="8">
        <v>38.1</v>
      </c>
      <c r="Q9" s="8">
        <v>36.200000000000003</v>
      </c>
      <c r="R9" s="8">
        <v>35.9</v>
      </c>
      <c r="S9" s="8">
        <v>35.205805429451416</v>
      </c>
      <c r="T9" s="8">
        <v>34.643141338239808</v>
      </c>
      <c r="U9" s="12">
        <v>37.24744858042061</v>
      </c>
      <c r="V9" s="12">
        <v>36.829473348060965</v>
      </c>
      <c r="W9" s="129">
        <v>35.170952822574002</v>
      </c>
      <c r="X9" s="130">
        <v>35.457927905683817</v>
      </c>
      <c r="Y9" s="130">
        <v>35.487740245189578</v>
      </c>
      <c r="Z9" s="130">
        <v>35.355241911823974</v>
      </c>
      <c r="AA9" s="130">
        <v>34.399272718541411</v>
      </c>
      <c r="AB9" s="130">
        <v>33.792404677916551</v>
      </c>
      <c r="AC9" s="130">
        <v>33.683831153257486</v>
      </c>
      <c r="AD9" s="130">
        <v>34.198852342047083</v>
      </c>
      <c r="AE9" s="130">
        <v>33.851156238303176</v>
      </c>
      <c r="AF9" s="130">
        <v>33.243351149184477</v>
      </c>
      <c r="AG9" s="129">
        <v>33.074577309717569</v>
      </c>
      <c r="AH9" s="130">
        <v>32.330310600239734</v>
      </c>
      <c r="AI9" s="130">
        <v>32.270002431861982</v>
      </c>
      <c r="AJ9" s="130">
        <v>32.003766516002372</v>
      </c>
      <c r="AK9" s="130">
        <v>32.690754674272263</v>
      </c>
      <c r="AL9" s="130">
        <v>33.185818712306926</v>
      </c>
      <c r="AM9" s="130">
        <v>32.679681164419506</v>
      </c>
      <c r="AN9" s="130">
        <v>32.619466778428055</v>
      </c>
      <c r="AO9" s="130">
        <v>32.925912250022414</v>
      </c>
      <c r="AP9" s="130">
        <v>31.730376791575697</v>
      </c>
      <c r="AQ9" s="130">
        <v>31.335590678329858</v>
      </c>
      <c r="AR9" s="130">
        <v>31.604412453942519</v>
      </c>
      <c r="AS9" s="130">
        <v>31.79102790943374</v>
      </c>
      <c r="AT9" s="129">
        <v>30.537943630643159</v>
      </c>
      <c r="AU9" s="84">
        <v>30.882371194208485</v>
      </c>
      <c r="AV9" s="92"/>
      <c r="AW9" s="9"/>
      <c r="AX9" s="92"/>
    </row>
    <row r="10" spans="1:50" ht="15" x14ac:dyDescent="0.25">
      <c r="A10" s="83"/>
      <c r="B10" s="61" t="s">
        <v>110</v>
      </c>
      <c r="C10" s="8">
        <v>4.0999999999999996</v>
      </c>
      <c r="D10" s="8">
        <v>4.0999999999999996</v>
      </c>
      <c r="E10" s="8">
        <v>4.2</v>
      </c>
      <c r="F10" s="8">
        <v>4.3</v>
      </c>
      <c r="G10" s="8">
        <v>4.4000000000000004</v>
      </c>
      <c r="H10" s="8">
        <v>4.4000000000000004</v>
      </c>
      <c r="I10" s="8">
        <v>4.5</v>
      </c>
      <c r="J10" s="8">
        <v>4.5999999999999996</v>
      </c>
      <c r="K10" s="8">
        <v>4.7</v>
      </c>
      <c r="L10" s="8">
        <v>4.9000000000000004</v>
      </c>
      <c r="M10" s="8">
        <v>5.4</v>
      </c>
      <c r="N10" s="8">
        <v>5.6</v>
      </c>
      <c r="O10" s="8">
        <v>5.6</v>
      </c>
      <c r="P10" s="8">
        <v>5.5</v>
      </c>
      <c r="Q10" s="8">
        <v>5.4</v>
      </c>
      <c r="R10" s="8">
        <v>5.3</v>
      </c>
      <c r="S10" s="8">
        <v>5.3282140555600277</v>
      </c>
      <c r="T10" s="8">
        <v>5.0048782998293539</v>
      </c>
      <c r="U10" s="12">
        <v>4.9642560296198246</v>
      </c>
      <c r="V10" s="12">
        <v>4.9532946821134969</v>
      </c>
      <c r="W10" s="129">
        <v>4.6584966824254206</v>
      </c>
      <c r="X10" s="130">
        <v>3.8389852929666755</v>
      </c>
      <c r="Y10" s="130">
        <v>4.0560080378454169</v>
      </c>
      <c r="Z10" s="130">
        <v>3.8901937640119293</v>
      </c>
      <c r="AA10" s="130">
        <v>3.8469953671013752</v>
      </c>
      <c r="AB10" s="130">
        <v>3.8160639400006358</v>
      </c>
      <c r="AC10" s="130">
        <v>3.7751548195717683</v>
      </c>
      <c r="AD10" s="130">
        <v>3.5971917546143111</v>
      </c>
      <c r="AE10" s="130">
        <v>3.4797904553961319</v>
      </c>
      <c r="AF10" s="130">
        <v>3.3326358303459194</v>
      </c>
      <c r="AG10" s="129">
        <v>3.0980079834463168</v>
      </c>
      <c r="AH10" s="130">
        <v>2.994946906598642</v>
      </c>
      <c r="AI10" s="130">
        <v>2.9101923771068487</v>
      </c>
      <c r="AJ10" s="130">
        <v>2.7956659361731266</v>
      </c>
      <c r="AK10" s="130">
        <v>2.7753926086890912</v>
      </c>
      <c r="AL10" s="130">
        <v>2.6449700560978178</v>
      </c>
      <c r="AM10" s="130">
        <v>2.5698545075513293</v>
      </c>
      <c r="AN10" s="130">
        <v>2.5244413776586989</v>
      </c>
      <c r="AO10" s="130">
        <v>2.5181270289660116</v>
      </c>
      <c r="AP10" s="130">
        <v>2.5063200255461986</v>
      </c>
      <c r="AQ10" s="130">
        <v>2.3804561520358773</v>
      </c>
      <c r="AR10" s="130">
        <v>2.3124651289609428</v>
      </c>
      <c r="AS10" s="130">
        <v>2.3623598732189759</v>
      </c>
      <c r="AT10" s="129">
        <v>2.2791661081437038</v>
      </c>
      <c r="AU10" s="84">
        <v>2.184433663192924</v>
      </c>
      <c r="AV10" s="92"/>
      <c r="AW10" s="9"/>
      <c r="AX10" s="92"/>
    </row>
    <row r="11" spans="1:50" ht="15" x14ac:dyDescent="0.25">
      <c r="A11" s="83"/>
      <c r="B11" s="61" t="s">
        <v>13</v>
      </c>
      <c r="C11" s="8">
        <v>16.7</v>
      </c>
      <c r="D11" s="8">
        <v>17.100000000000001</v>
      </c>
      <c r="E11" s="8">
        <v>17.399999999999999</v>
      </c>
      <c r="F11" s="8">
        <v>17.8</v>
      </c>
      <c r="G11" s="8">
        <v>18.100000000000001</v>
      </c>
      <c r="H11" s="8">
        <v>18.5</v>
      </c>
      <c r="I11" s="8">
        <v>18.8</v>
      </c>
      <c r="J11" s="8">
        <v>18.5</v>
      </c>
      <c r="K11" s="8">
        <v>19.399999999999999</v>
      </c>
      <c r="L11" s="8">
        <v>21</v>
      </c>
      <c r="M11" s="8">
        <v>21</v>
      </c>
      <c r="N11" s="8">
        <v>21.9</v>
      </c>
      <c r="O11" s="8">
        <v>21.9</v>
      </c>
      <c r="P11" s="8">
        <v>20.9</v>
      </c>
      <c r="Q11" s="8">
        <v>22.4</v>
      </c>
      <c r="R11" s="8">
        <v>22.6</v>
      </c>
      <c r="S11" s="8">
        <v>24.515144911745484</v>
      </c>
      <c r="T11" s="8">
        <v>24.365634866278</v>
      </c>
      <c r="U11" s="12">
        <v>24.671883101667483</v>
      </c>
      <c r="V11" s="12">
        <v>24.442152780833332</v>
      </c>
      <c r="W11" s="129">
        <v>21.25639506152503</v>
      </c>
      <c r="X11" s="130">
        <v>23.058116423572503</v>
      </c>
      <c r="Y11" s="130">
        <v>22.105984022083302</v>
      </c>
      <c r="Z11" s="130">
        <v>21.801943128878857</v>
      </c>
      <c r="AA11" s="130">
        <v>21.371595604360426</v>
      </c>
      <c r="AB11" s="130">
        <v>21.481534305780659</v>
      </c>
      <c r="AC11" s="130">
        <v>21.445852848825282</v>
      </c>
      <c r="AD11" s="130">
        <v>22.730807837664067</v>
      </c>
      <c r="AE11" s="130">
        <v>22.997507111665623</v>
      </c>
      <c r="AF11" s="130">
        <v>22.968863991185192</v>
      </c>
      <c r="AG11" s="129">
        <v>23.830904600132801</v>
      </c>
      <c r="AH11" s="130">
        <v>23.775355625902819</v>
      </c>
      <c r="AI11" s="130">
        <v>24.170505184913278</v>
      </c>
      <c r="AJ11" s="130">
        <v>24.069530140467819</v>
      </c>
      <c r="AK11" s="130">
        <v>24.703630298640348</v>
      </c>
      <c r="AL11" s="130">
        <v>25.502485960505933</v>
      </c>
      <c r="AM11" s="130">
        <v>25.830293654483551</v>
      </c>
      <c r="AN11" s="130">
        <v>26.262215569758567</v>
      </c>
      <c r="AO11" s="130">
        <v>27.916936717185301</v>
      </c>
      <c r="AP11" s="130">
        <v>28.228038839133212</v>
      </c>
      <c r="AQ11" s="130">
        <v>28.066351878987017</v>
      </c>
      <c r="AR11" s="130">
        <v>28.310168091378042</v>
      </c>
      <c r="AS11" s="130">
        <v>27.90851341912574</v>
      </c>
      <c r="AT11" s="129">
        <v>28.806992814809398</v>
      </c>
      <c r="AU11" s="84">
        <v>30.839699696412413</v>
      </c>
      <c r="AV11" s="92"/>
      <c r="AW11" s="9"/>
      <c r="AX11" s="92"/>
    </row>
    <row r="12" spans="1:50" ht="15" x14ac:dyDescent="0.25">
      <c r="A12" s="83"/>
      <c r="B12" s="61" t="s">
        <v>115</v>
      </c>
      <c r="C12" s="8" t="s">
        <v>8</v>
      </c>
      <c r="D12" s="8" t="s">
        <v>8</v>
      </c>
      <c r="E12" s="8" t="s">
        <v>8</v>
      </c>
      <c r="F12" s="8" t="s">
        <v>8</v>
      </c>
      <c r="G12" s="8" t="s">
        <v>8</v>
      </c>
      <c r="H12" s="8" t="s">
        <v>8</v>
      </c>
      <c r="I12" s="8" t="s">
        <v>8</v>
      </c>
      <c r="J12" s="8" t="s">
        <v>8</v>
      </c>
      <c r="K12" s="8" t="s">
        <v>8</v>
      </c>
      <c r="L12" s="8" t="s">
        <v>8</v>
      </c>
      <c r="M12" s="8">
        <v>11.001359724028932</v>
      </c>
      <c r="N12" s="8" t="s">
        <v>8</v>
      </c>
      <c r="O12" s="8" t="s">
        <v>8</v>
      </c>
      <c r="P12" s="8" t="s">
        <v>8</v>
      </c>
      <c r="Q12" s="8" t="s">
        <v>8</v>
      </c>
      <c r="R12" s="8" t="s">
        <v>8</v>
      </c>
      <c r="S12" s="8">
        <v>12.828335316894915</v>
      </c>
      <c r="T12" s="8">
        <v>12.538629871540016</v>
      </c>
      <c r="U12" s="12">
        <v>12.304540037869046</v>
      </c>
      <c r="V12" s="12">
        <v>12.381627752610436</v>
      </c>
      <c r="W12" s="129">
        <v>11.365429538603456</v>
      </c>
      <c r="X12" s="130">
        <v>12.864340996795079</v>
      </c>
      <c r="Y12" s="130">
        <v>12.1377088739141</v>
      </c>
      <c r="Z12" s="130">
        <v>12.121238655597647</v>
      </c>
      <c r="AA12" s="130">
        <v>11.964769108866513</v>
      </c>
      <c r="AB12" s="130">
        <v>12.324456811898179</v>
      </c>
      <c r="AC12" s="130">
        <v>12.260462312826419</v>
      </c>
      <c r="AD12" s="130">
        <v>13.634701343913187</v>
      </c>
      <c r="AE12" s="130">
        <v>14.132043184653774</v>
      </c>
      <c r="AF12" s="130">
        <v>14.641114685661966</v>
      </c>
      <c r="AG12" s="129">
        <v>15.303976219521608</v>
      </c>
      <c r="AH12" s="130">
        <v>15.340653655837968</v>
      </c>
      <c r="AI12" s="130">
        <v>15.615070371050134</v>
      </c>
      <c r="AJ12" s="130">
        <v>15.912683544111156</v>
      </c>
      <c r="AK12" s="130">
        <v>16.480185205305808</v>
      </c>
      <c r="AL12" s="130">
        <v>17.378051856642251</v>
      </c>
      <c r="AM12" s="130">
        <v>18.077633156860681</v>
      </c>
      <c r="AN12" s="130">
        <v>19.096715622146718</v>
      </c>
      <c r="AO12" s="130">
        <v>20.005668669476577</v>
      </c>
      <c r="AP12" s="130">
        <v>20.468913677612917</v>
      </c>
      <c r="AQ12" s="130">
        <v>20.708183828426804</v>
      </c>
      <c r="AR12" s="130">
        <v>21.582641208548271</v>
      </c>
      <c r="AS12" s="130">
        <v>22.338336923505842</v>
      </c>
      <c r="AT12" s="129">
        <v>23.105255052315798</v>
      </c>
      <c r="AU12" s="84">
        <v>24.473023892926992</v>
      </c>
      <c r="AV12" s="92"/>
      <c r="AW12" s="9"/>
      <c r="AX12" s="92"/>
    </row>
    <row r="13" spans="1:50" ht="15" x14ac:dyDescent="0.25">
      <c r="A13" s="83"/>
      <c r="B13" s="61" t="s">
        <v>116</v>
      </c>
      <c r="C13" s="8" t="s">
        <v>8</v>
      </c>
      <c r="D13" s="8" t="s">
        <v>8</v>
      </c>
      <c r="E13" s="8" t="s">
        <v>8</v>
      </c>
      <c r="F13" s="8" t="s">
        <v>8</v>
      </c>
      <c r="G13" s="8" t="s">
        <v>8</v>
      </c>
      <c r="H13" s="8" t="s">
        <v>8</v>
      </c>
      <c r="I13" s="8" t="s">
        <v>8</v>
      </c>
      <c r="J13" s="8" t="s">
        <v>8</v>
      </c>
      <c r="K13" s="8" t="s">
        <v>8</v>
      </c>
      <c r="L13" s="8" t="s">
        <v>8</v>
      </c>
      <c r="M13" s="8">
        <v>5.5230403492584266</v>
      </c>
      <c r="N13" s="8" t="s">
        <v>8</v>
      </c>
      <c r="O13" s="8" t="s">
        <v>8</v>
      </c>
      <c r="P13" s="8" t="s">
        <v>8</v>
      </c>
      <c r="Q13" s="8" t="s">
        <v>8</v>
      </c>
      <c r="R13" s="8" t="s">
        <v>8</v>
      </c>
      <c r="S13" s="8">
        <v>6.4602645121276625</v>
      </c>
      <c r="T13" s="8">
        <v>6.4079648530812019</v>
      </c>
      <c r="U13" s="12">
        <v>6.8171685253972854</v>
      </c>
      <c r="V13" s="12">
        <v>6.4308346610793983</v>
      </c>
      <c r="W13" s="129">
        <v>6.3542560989671699</v>
      </c>
      <c r="X13" s="130">
        <v>6.3530154522859572</v>
      </c>
      <c r="Y13" s="130">
        <v>6.0851296744337091</v>
      </c>
      <c r="Z13" s="130">
        <v>5.8521047795599266</v>
      </c>
      <c r="AA13" s="130">
        <v>5.811741207920476</v>
      </c>
      <c r="AB13" s="130">
        <v>5.5351344583214166</v>
      </c>
      <c r="AC13" s="130">
        <v>5.6009964182589895</v>
      </c>
      <c r="AD13" s="130">
        <v>5.3949393749313934</v>
      </c>
      <c r="AE13" s="130">
        <v>5.1350277916406739</v>
      </c>
      <c r="AF13" s="130">
        <v>4.7400330710616574</v>
      </c>
      <c r="AG13" s="129">
        <v>4.9516896493151528</v>
      </c>
      <c r="AH13" s="130">
        <v>4.7886663183452693</v>
      </c>
      <c r="AI13" s="130">
        <v>5.0052603927686521</v>
      </c>
      <c r="AJ13" s="130">
        <v>4.7257722077645372</v>
      </c>
      <c r="AK13" s="130">
        <v>4.7179716601023136</v>
      </c>
      <c r="AL13" s="130">
        <v>4.578363252169467</v>
      </c>
      <c r="AM13" s="130">
        <v>4.6320530017847235</v>
      </c>
      <c r="AN13" s="130">
        <v>4.3043580804981367</v>
      </c>
      <c r="AO13" s="130">
        <v>4.4238038890383518</v>
      </c>
      <c r="AP13" s="130">
        <v>4.3646895542782458</v>
      </c>
      <c r="AQ13" s="130">
        <v>4.4327749359856723</v>
      </c>
      <c r="AR13" s="130">
        <v>4.0578393367722922</v>
      </c>
      <c r="AS13" s="130">
        <v>3.5731009699335279</v>
      </c>
      <c r="AT13" s="129">
        <v>3.5016519938538084</v>
      </c>
      <c r="AU13" s="84">
        <v>3.4406473567446074</v>
      </c>
      <c r="AV13" s="92"/>
      <c r="AW13" s="9"/>
      <c r="AX13" s="92"/>
    </row>
    <row r="14" spans="1:50" ht="15" x14ac:dyDescent="0.25">
      <c r="A14" s="83"/>
      <c r="B14" s="61" t="s">
        <v>117</v>
      </c>
      <c r="C14" s="8" t="s">
        <v>8</v>
      </c>
      <c r="D14" s="8" t="s">
        <v>8</v>
      </c>
      <c r="E14" s="8" t="s">
        <v>8</v>
      </c>
      <c r="F14" s="8" t="s">
        <v>8</v>
      </c>
      <c r="G14" s="8" t="s">
        <v>8</v>
      </c>
      <c r="H14" s="8" t="s">
        <v>8</v>
      </c>
      <c r="I14" s="8" t="s">
        <v>8</v>
      </c>
      <c r="J14" s="8" t="s">
        <v>8</v>
      </c>
      <c r="K14" s="8" t="s">
        <v>8</v>
      </c>
      <c r="L14" s="8" t="s">
        <v>8</v>
      </c>
      <c r="M14" s="8">
        <v>1.7767987171547663</v>
      </c>
      <c r="N14" s="8" t="s">
        <v>8</v>
      </c>
      <c r="O14" s="8" t="s">
        <v>8</v>
      </c>
      <c r="P14" s="8" t="s">
        <v>8</v>
      </c>
      <c r="Q14" s="8" t="s">
        <v>8</v>
      </c>
      <c r="R14" s="8" t="s">
        <v>8</v>
      </c>
      <c r="S14" s="8">
        <v>2.4863804750490299</v>
      </c>
      <c r="T14" s="8">
        <v>2.7362477657317541</v>
      </c>
      <c r="U14" s="12">
        <v>3.0850471777763895</v>
      </c>
      <c r="V14" s="12">
        <v>3.0754743708371457</v>
      </c>
      <c r="W14" s="129">
        <v>2.7650644242014923</v>
      </c>
      <c r="X14" s="130">
        <v>3.0367937078945646</v>
      </c>
      <c r="Y14" s="130">
        <v>3.1845313956320536</v>
      </c>
      <c r="Z14" s="130">
        <v>3.1671977432094787</v>
      </c>
      <c r="AA14" s="130">
        <v>2.9681041603303933</v>
      </c>
      <c r="AB14" s="130">
        <v>3.0020710585692951</v>
      </c>
      <c r="AC14" s="130">
        <v>3.0174677406630166</v>
      </c>
      <c r="AD14" s="130">
        <v>3.1132428609512459</v>
      </c>
      <c r="AE14" s="130">
        <v>3.1681117436057393</v>
      </c>
      <c r="AF14" s="130">
        <v>3.0414344088023961</v>
      </c>
      <c r="AG14" s="129">
        <v>3.0520867987461204</v>
      </c>
      <c r="AH14" s="130">
        <v>3.1240818913851922</v>
      </c>
      <c r="AI14" s="130">
        <v>3.1046138998501114</v>
      </c>
      <c r="AJ14" s="130">
        <v>2.9785064298650106</v>
      </c>
      <c r="AK14" s="130">
        <v>3.0522194757571643</v>
      </c>
      <c r="AL14" s="130">
        <v>3.0728446406280545</v>
      </c>
      <c r="AM14" s="130">
        <v>2.6527977113547396</v>
      </c>
      <c r="AN14" s="130">
        <v>2.4072471223936893</v>
      </c>
      <c r="AO14" s="130">
        <v>3.0064522015962694</v>
      </c>
      <c r="AP14" s="130">
        <v>2.9501294241708629</v>
      </c>
      <c r="AQ14" s="130">
        <v>2.5274622796501047</v>
      </c>
      <c r="AR14" s="130">
        <v>2.3088289314664703</v>
      </c>
      <c r="AS14" s="130">
        <v>1.6803564689137038</v>
      </c>
      <c r="AT14" s="129">
        <v>1.896525777420063</v>
      </c>
      <c r="AU14" s="84">
        <v>2.5865717955454364</v>
      </c>
      <c r="AV14" s="92"/>
      <c r="AW14" s="9"/>
      <c r="AX14" s="92"/>
    </row>
    <row r="15" spans="1:50" ht="15" x14ac:dyDescent="0.25">
      <c r="A15" s="83"/>
      <c r="B15" s="61" t="s">
        <v>96</v>
      </c>
      <c r="C15" s="8">
        <v>16.7</v>
      </c>
      <c r="D15" s="8">
        <v>16.100000000000001</v>
      </c>
      <c r="E15" s="8">
        <v>15.6</v>
      </c>
      <c r="F15" s="8">
        <v>15.1</v>
      </c>
      <c r="G15" s="8">
        <v>14.6</v>
      </c>
      <c r="H15" s="8">
        <v>14.1</v>
      </c>
      <c r="I15" s="8">
        <v>13.5</v>
      </c>
      <c r="J15" s="8">
        <v>13.2</v>
      </c>
      <c r="K15" s="8">
        <v>13.2</v>
      </c>
      <c r="L15" s="8">
        <v>11.6</v>
      </c>
      <c r="M15" s="8">
        <v>12</v>
      </c>
      <c r="N15" s="8">
        <v>11</v>
      </c>
      <c r="O15" s="8">
        <v>11.5</v>
      </c>
      <c r="P15" s="8">
        <v>10.4</v>
      </c>
      <c r="Q15" s="8">
        <v>9.6</v>
      </c>
      <c r="R15" s="8">
        <v>9.6</v>
      </c>
      <c r="S15" s="8">
        <v>8.9777205128689186</v>
      </c>
      <c r="T15" s="8">
        <v>8.2545480761730357</v>
      </c>
      <c r="U15" s="12">
        <v>8.1423334241442991</v>
      </c>
      <c r="V15" s="12">
        <v>8.5619960318057267</v>
      </c>
      <c r="W15" s="129">
        <v>4.8642297893910653</v>
      </c>
      <c r="X15" s="130">
        <v>5.3752508829877694</v>
      </c>
      <c r="Y15" s="130">
        <v>4.6906416541304203</v>
      </c>
      <c r="Z15" s="130">
        <v>4.6655239714827657</v>
      </c>
      <c r="AA15" s="130">
        <v>4.0564606252861539</v>
      </c>
      <c r="AB15" s="130">
        <v>4.2180657662371637</v>
      </c>
      <c r="AC15" s="130">
        <v>3.8853560075871538</v>
      </c>
      <c r="AD15" s="130">
        <v>4.0657809209235394</v>
      </c>
      <c r="AE15" s="130">
        <v>3.9896802112629994</v>
      </c>
      <c r="AF15" s="130">
        <v>4.8374437667604164</v>
      </c>
      <c r="AG15" s="129">
        <v>3.9890240532408923</v>
      </c>
      <c r="AH15" s="130">
        <v>3.885827294133037</v>
      </c>
      <c r="AI15" s="130">
        <v>4.1609354437831128</v>
      </c>
      <c r="AJ15" s="130">
        <v>4.0386339361632544</v>
      </c>
      <c r="AK15" s="130">
        <v>4.0671887958663095</v>
      </c>
      <c r="AL15" s="130">
        <v>4.1877618385767548</v>
      </c>
      <c r="AM15" s="130">
        <v>3.9853307606776114</v>
      </c>
      <c r="AN15" s="130">
        <v>3.8523146052717641</v>
      </c>
      <c r="AO15" s="130">
        <v>3.6676506638759894</v>
      </c>
      <c r="AP15" s="130">
        <v>3.4722462718294196</v>
      </c>
      <c r="AQ15" s="130">
        <v>5.2416274282163648</v>
      </c>
      <c r="AR15" s="130">
        <v>4.6395266204460723</v>
      </c>
      <c r="AS15" s="130">
        <v>4.7196233730132775</v>
      </c>
      <c r="AT15" s="129">
        <v>3.6298116292759501</v>
      </c>
      <c r="AU15" s="84">
        <v>3.8848062659428351</v>
      </c>
      <c r="AV15" s="92"/>
      <c r="AW15" s="9"/>
      <c r="AX15" s="92"/>
    </row>
    <row r="16" spans="1:50" ht="15" x14ac:dyDescent="0.25">
      <c r="A16" s="83"/>
      <c r="B16" s="123" t="s">
        <v>9</v>
      </c>
      <c r="C16" s="124">
        <v>104.29371916367199</v>
      </c>
      <c r="D16" s="124">
        <v>104.234124605471</v>
      </c>
      <c r="E16" s="124">
        <v>104.17453004727</v>
      </c>
      <c r="F16" s="124">
        <v>104.114935489069</v>
      </c>
      <c r="G16" s="124">
        <v>104.055340930867</v>
      </c>
      <c r="H16" s="124">
        <v>103.99574637266601</v>
      </c>
      <c r="I16" s="124">
        <v>103.93615181446501</v>
      </c>
      <c r="J16" s="124">
        <v>104.26362817510358</v>
      </c>
      <c r="K16" s="124">
        <v>105.16821284351212</v>
      </c>
      <c r="L16" s="124">
        <v>105.12269415318997</v>
      </c>
      <c r="M16" s="124">
        <v>106.18242041819114</v>
      </c>
      <c r="N16" s="124">
        <v>105.2</v>
      </c>
      <c r="O16" s="124">
        <v>106.32654758991924</v>
      </c>
      <c r="P16" s="124">
        <v>105.41121154180428</v>
      </c>
      <c r="Q16" s="124">
        <v>101</v>
      </c>
      <c r="R16" s="124">
        <v>101.5</v>
      </c>
      <c r="S16" s="124">
        <v>99.817934989321699</v>
      </c>
      <c r="T16" s="124">
        <v>98.464882981898569</v>
      </c>
      <c r="U16" s="125">
        <v>101.91933869620725</v>
      </c>
      <c r="V16" s="125">
        <v>101.825493681848</v>
      </c>
      <c r="W16" s="126">
        <v>91.094347391569315</v>
      </c>
      <c r="X16" s="126">
        <v>92.208831473226994</v>
      </c>
      <c r="Y16" s="126">
        <v>93.249254488442162</v>
      </c>
      <c r="Z16" s="126">
        <v>92.009201399603128</v>
      </c>
      <c r="AA16" s="126">
        <v>89.711881739352521</v>
      </c>
      <c r="AB16" s="126">
        <v>89.388190310483992</v>
      </c>
      <c r="AC16" s="126">
        <v>88.118277577038981</v>
      </c>
      <c r="AD16" s="126">
        <v>90.157394549075576</v>
      </c>
      <c r="AE16" s="126">
        <v>89.272360371179047</v>
      </c>
      <c r="AF16" s="126">
        <v>89.578993311296301</v>
      </c>
      <c r="AG16" s="126">
        <v>89.262744514276008</v>
      </c>
      <c r="AH16" s="126">
        <v>87.757963672127104</v>
      </c>
      <c r="AI16" s="126">
        <v>87.796433957358289</v>
      </c>
      <c r="AJ16" s="126">
        <v>86.363139174237915</v>
      </c>
      <c r="AK16" s="126">
        <v>87.602846288499563</v>
      </c>
      <c r="AL16" s="126">
        <v>88.922238844354879</v>
      </c>
      <c r="AM16" s="126">
        <v>88.241117521784105</v>
      </c>
      <c r="AN16" s="126">
        <v>88.04772828511129</v>
      </c>
      <c r="AO16" s="126">
        <v>90.296086524377472</v>
      </c>
      <c r="AP16" s="126">
        <v>88.73132840232293</v>
      </c>
      <c r="AQ16" s="126">
        <v>89.083506771457763</v>
      </c>
      <c r="AR16" s="126">
        <v>88.864274178334568</v>
      </c>
      <c r="AS16" s="126">
        <v>88.8372861230539</v>
      </c>
      <c r="AT16" s="126">
        <v>86.474649754884041</v>
      </c>
      <c r="AU16" s="128">
        <v>88.5</v>
      </c>
      <c r="AV16" s="107"/>
      <c r="AW16" s="108"/>
      <c r="AX16" s="92"/>
    </row>
    <row r="18" spans="2:46" x14ac:dyDescent="0.2">
      <c r="B18" s="15" t="s">
        <v>10</v>
      </c>
      <c r="C18" s="14"/>
      <c r="D18" s="14"/>
      <c r="E18" s="14"/>
      <c r="F18" s="14"/>
      <c r="G18" s="14"/>
      <c r="H18" s="14"/>
      <c r="M18" s="9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 s="64"/>
      <c r="AR18"/>
    </row>
    <row r="19" spans="2:46" x14ac:dyDescent="0.2">
      <c r="B19" s="15" t="s">
        <v>11</v>
      </c>
      <c r="C19" s="14"/>
      <c r="D19" s="14"/>
      <c r="E19" s="14"/>
      <c r="F19" s="14"/>
      <c r="G19" s="14"/>
      <c r="H19" s="14"/>
      <c r="I19" s="13"/>
      <c r="AB19" s="87"/>
      <c r="AC19" s="87"/>
      <c r="AD19" s="87"/>
      <c r="AE19" s="87"/>
      <c r="AF19" s="127"/>
      <c r="AG19" s="88"/>
      <c r="AH19" s="89"/>
      <c r="AI19" s="90"/>
      <c r="AJ19" s="90"/>
      <c r="AK19" s="90"/>
      <c r="AL19" s="90"/>
      <c r="AM19" s="90"/>
      <c r="AN19" s="90"/>
      <c r="AO19" s="90"/>
      <c r="AP19" s="90"/>
      <c r="AQ19" s="90"/>
      <c r="AR19" s="90"/>
      <c r="AS19" s="90"/>
      <c r="AT19" s="90"/>
    </row>
    <row r="20" spans="2:46" ht="21.75" customHeight="1" x14ac:dyDescent="0.2">
      <c r="B20" s="153" t="s">
        <v>123</v>
      </c>
      <c r="C20" s="154"/>
      <c r="D20" s="154"/>
      <c r="E20" s="154"/>
      <c r="F20" s="154"/>
      <c r="G20" s="154"/>
      <c r="H20" s="154"/>
      <c r="I20" s="154"/>
      <c r="J20" s="154"/>
      <c r="K20" s="154"/>
      <c r="AG20" s="9"/>
      <c r="AH20" s="9"/>
      <c r="AI20" s="9"/>
      <c r="AJ20" s="9"/>
      <c r="AK20" s="9"/>
      <c r="AL20" s="9"/>
      <c r="AM20" s="1"/>
      <c r="AN20" s="9"/>
    </row>
    <row r="21" spans="2:46" ht="45.75" customHeight="1" x14ac:dyDescent="0.2">
      <c r="B21" s="155" t="s">
        <v>114</v>
      </c>
      <c r="C21" s="156"/>
      <c r="D21" s="156"/>
      <c r="E21" s="156"/>
      <c r="F21" s="156"/>
      <c r="G21" s="156"/>
      <c r="H21" s="156"/>
      <c r="I21" s="156"/>
      <c r="J21" s="156"/>
      <c r="K21" s="156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91"/>
      <c r="AC21" s="91"/>
      <c r="AD21" s="91"/>
      <c r="AE21" s="91"/>
      <c r="AF21" s="139"/>
      <c r="AG21" s="91"/>
      <c r="AH21" s="91"/>
      <c r="AI21" s="91"/>
      <c r="AJ21" s="91"/>
      <c r="AK21" s="79"/>
      <c r="AL21" s="79"/>
      <c r="AM21" s="97"/>
      <c r="AN21" s="97"/>
      <c r="AO21" s="91"/>
      <c r="AP21" s="91"/>
      <c r="AQ21" s="91"/>
      <c r="AR21" s="91"/>
      <c r="AS21" s="91"/>
      <c r="AT21" s="91"/>
    </row>
    <row r="22" spans="2:46" ht="15" x14ac:dyDescent="0.25">
      <c r="B22" s="15" t="s">
        <v>95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40"/>
      <c r="W22" s="21"/>
      <c r="X22" s="21"/>
      <c r="Y22" s="21"/>
      <c r="Z22" s="21"/>
      <c r="AA22" s="21"/>
      <c r="AB22" s="21"/>
      <c r="AC22" s="21"/>
      <c r="AD22" s="21"/>
      <c r="AE22" s="21"/>
      <c r="AG22" s="9"/>
      <c r="AH22" s="9"/>
      <c r="AI22" s="9"/>
      <c r="AJ22" s="95"/>
      <c r="AK22" s="98"/>
      <c r="AL22" s="98"/>
      <c r="AM22" s="80"/>
      <c r="AN22" s="9"/>
    </row>
    <row r="23" spans="2:46" ht="12.95" customHeight="1" x14ac:dyDescent="0.25">
      <c r="B23" s="16" t="s">
        <v>94</v>
      </c>
      <c r="C23" s="14"/>
      <c r="D23" s="14"/>
      <c r="E23" s="14"/>
      <c r="F23" s="14"/>
      <c r="G23" s="14"/>
      <c r="H23" s="14"/>
      <c r="AG23" s="9"/>
      <c r="AH23" s="9"/>
      <c r="AI23" s="9"/>
      <c r="AJ23" s="96"/>
      <c r="AK23" s="98"/>
      <c r="AL23" s="98"/>
      <c r="AM23" s="98"/>
      <c r="AN23" s="98"/>
      <c r="AP23" s="92"/>
      <c r="AQ23" s="9"/>
      <c r="AT23" s="79"/>
    </row>
    <row r="24" spans="2:46" ht="15" x14ac:dyDescent="0.25">
      <c r="B24" s="16"/>
      <c r="C24" s="17"/>
      <c r="D24" s="17"/>
      <c r="E24" s="17"/>
      <c r="F24" s="17"/>
      <c r="G24" s="17"/>
      <c r="H24" s="17"/>
      <c r="V24" s="41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96"/>
      <c r="AK24" s="98"/>
      <c r="AL24" s="98"/>
      <c r="AM24" s="98"/>
      <c r="AN24" s="98"/>
      <c r="AO24" s="63"/>
      <c r="AP24" s="92"/>
      <c r="AQ24" s="9"/>
      <c r="AR24" s="63"/>
    </row>
    <row r="37" spans="23:47" x14ac:dyDescent="0.2"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</row>
    <row r="38" spans="23:47" x14ac:dyDescent="0.2"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</row>
    <row r="39" spans="23:47" x14ac:dyDescent="0.2"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</row>
    <row r="40" spans="23:47" x14ac:dyDescent="0.2"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</row>
    <row r="41" spans="23:47" x14ac:dyDescent="0.2"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</row>
    <row r="42" spans="23:47" x14ac:dyDescent="0.2"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</row>
    <row r="43" spans="23:47" x14ac:dyDescent="0.2"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</row>
    <row r="44" spans="23:47" x14ac:dyDescent="0.2"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</row>
    <row r="45" spans="23:47" x14ac:dyDescent="0.2"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</row>
  </sheetData>
  <sheetProtection selectLockedCells="1" selectUnlockedCells="1"/>
  <mergeCells count="3">
    <mergeCell ref="B20:K20"/>
    <mergeCell ref="B21:K21"/>
    <mergeCell ref="C7:AU7"/>
  </mergeCells>
  <pageMargins left="0.74791666666666667" right="0.74791666666666667" top="0.98402777777777772" bottom="0.98402777777777772" header="0.49236111111111114" footer="0.51180555555555551"/>
  <pageSetup paperSize="9" firstPageNumber="0" orientation="portrait" horizontalDpi="300" verticalDpi="300" r:id="rId1"/>
  <headerFooter alignWithMargins="0">
    <oddHeader>&amp;C&amp;F&amp;R&amp;A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Q25"/>
  <sheetViews>
    <sheetView tabSelected="1" zoomScaleNormal="100" workbookViewId="0">
      <selection activeCell="A4" sqref="A4"/>
    </sheetView>
  </sheetViews>
  <sheetFormatPr baseColWidth="10" defaultColWidth="11" defaultRowHeight="12.75" x14ac:dyDescent="0.2"/>
  <cols>
    <col min="1" max="1" width="8.7109375" style="1" customWidth="1"/>
    <col min="2" max="2" width="18.42578125" style="1" customWidth="1"/>
    <col min="3" max="54" width="6.5703125" style="1" customWidth="1"/>
    <col min="55" max="55" width="6.7109375" style="1" customWidth="1"/>
    <col min="56" max="62" width="5.85546875" style="1" customWidth="1"/>
    <col min="63" max="63" width="5.140625" style="1" customWidth="1"/>
    <col min="64" max="65" width="6" style="1" customWidth="1"/>
    <col min="66" max="67" width="5.85546875" style="1" customWidth="1"/>
    <col min="68" max="16384" width="11" style="1"/>
  </cols>
  <sheetData>
    <row r="1" spans="1:69" s="23" customFormat="1" ht="21.6" customHeight="1" x14ac:dyDescent="0.2">
      <c r="A1" s="11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34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</row>
    <row r="2" spans="1:69" s="23" customFormat="1" ht="21.6" customHeight="1" x14ac:dyDescent="0.25">
      <c r="A2" s="113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77"/>
      <c r="L2" s="135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</row>
    <row r="3" spans="1:69" s="23" customFormat="1" ht="13.15" customHeight="1" x14ac:dyDescent="0.25">
      <c r="B3" s="24"/>
      <c r="C3" s="25"/>
      <c r="D3" s="25"/>
      <c r="K3" s="76"/>
      <c r="L3" s="136"/>
    </row>
    <row r="4" spans="1:69" s="23" customFormat="1" ht="21.6" customHeight="1" x14ac:dyDescent="0.25">
      <c r="B4" s="26" t="s">
        <v>97</v>
      </c>
      <c r="C4" s="146"/>
      <c r="D4" s="26"/>
      <c r="E4" s="26"/>
      <c r="F4" s="26"/>
      <c r="G4" s="26"/>
      <c r="H4" s="26"/>
      <c r="I4" s="26"/>
      <c r="J4" s="26"/>
      <c r="K4" s="137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</row>
    <row r="5" spans="1:69" s="23" customFormat="1" ht="21.6" customHeight="1" x14ac:dyDescent="0.2">
      <c r="B5" s="74" t="s">
        <v>108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146"/>
      <c r="BB5" s="146"/>
      <c r="BC5" s="146"/>
      <c r="BD5" s="146"/>
      <c r="BE5" s="146"/>
      <c r="BF5" s="146"/>
      <c r="BG5" s="146"/>
      <c r="BH5" s="146"/>
      <c r="BI5" s="146"/>
      <c r="BJ5" s="146"/>
      <c r="BK5" s="146"/>
      <c r="BL5" s="146"/>
      <c r="BM5" s="146"/>
      <c r="BN5" s="146"/>
      <c r="BO5" s="146"/>
    </row>
    <row r="6" spans="1:69" s="27" customFormat="1" ht="21.95" customHeight="1" x14ac:dyDescent="0.2">
      <c r="B6" s="73"/>
      <c r="C6" s="81">
        <v>1960</v>
      </c>
      <c r="D6" s="81">
        <v>1961</v>
      </c>
      <c r="E6" s="81">
        <v>1962</v>
      </c>
      <c r="F6" s="81">
        <v>1963</v>
      </c>
      <c r="G6" s="81">
        <v>1964</v>
      </c>
      <c r="H6" s="81">
        <v>1965</v>
      </c>
      <c r="I6" s="81">
        <v>1966</v>
      </c>
      <c r="J6" s="81">
        <v>1967</v>
      </c>
      <c r="K6" s="81">
        <v>1968</v>
      </c>
      <c r="L6" s="81">
        <v>1969</v>
      </c>
      <c r="M6" s="81">
        <v>1970</v>
      </c>
      <c r="N6" s="81">
        <v>1971</v>
      </c>
      <c r="O6" s="81">
        <v>1972</v>
      </c>
      <c r="P6" s="81">
        <v>1973</v>
      </c>
      <c r="Q6" s="81">
        <v>1974</v>
      </c>
      <c r="R6" s="81">
        <v>1975</v>
      </c>
      <c r="S6" s="81">
        <v>1976</v>
      </c>
      <c r="T6" s="81">
        <v>1977</v>
      </c>
      <c r="U6" s="81">
        <v>1978</v>
      </c>
      <c r="V6" s="81">
        <v>1979</v>
      </c>
      <c r="W6" s="81">
        <v>1980</v>
      </c>
      <c r="X6" s="81">
        <v>1981</v>
      </c>
      <c r="Y6" s="81">
        <v>1982</v>
      </c>
      <c r="Z6" s="81">
        <v>1983</v>
      </c>
      <c r="AA6" s="81">
        <v>1984</v>
      </c>
      <c r="AB6" s="81">
        <v>1985</v>
      </c>
      <c r="AC6" s="81">
        <v>1986</v>
      </c>
      <c r="AD6" s="81">
        <v>1987</v>
      </c>
      <c r="AE6" s="81">
        <v>1988</v>
      </c>
      <c r="AF6" s="81">
        <v>1989</v>
      </c>
      <c r="AG6" s="81">
        <v>1990</v>
      </c>
      <c r="AH6" s="81">
        <v>1991</v>
      </c>
      <c r="AI6" s="81">
        <v>1992</v>
      </c>
      <c r="AJ6" s="81">
        <v>1993</v>
      </c>
      <c r="AK6" s="81">
        <v>1994</v>
      </c>
      <c r="AL6" s="81">
        <v>1995</v>
      </c>
      <c r="AM6" s="81">
        <v>1996</v>
      </c>
      <c r="AN6" s="81">
        <v>1997</v>
      </c>
      <c r="AO6" s="81">
        <v>1998</v>
      </c>
      <c r="AP6" s="81">
        <v>1999</v>
      </c>
      <c r="AQ6" s="101">
        <v>2000</v>
      </c>
      <c r="AR6" s="101">
        <v>2001</v>
      </c>
      <c r="AS6" s="101">
        <v>2002</v>
      </c>
      <c r="AT6" s="101">
        <v>2003</v>
      </c>
      <c r="AU6" s="101">
        <v>2004</v>
      </c>
      <c r="AV6" s="101">
        <v>2005</v>
      </c>
      <c r="AW6" s="101">
        <v>2006</v>
      </c>
      <c r="AX6" s="101">
        <v>2007</v>
      </c>
      <c r="AY6" s="101">
        <v>2008</v>
      </c>
      <c r="AZ6" s="101">
        <v>2009</v>
      </c>
      <c r="BA6" s="101">
        <v>2010</v>
      </c>
      <c r="BB6" s="101">
        <v>2011</v>
      </c>
      <c r="BC6" s="101">
        <v>2012</v>
      </c>
      <c r="BD6" s="101">
        <v>2013</v>
      </c>
      <c r="BE6" s="101">
        <v>2014</v>
      </c>
      <c r="BF6" s="101">
        <v>2015</v>
      </c>
      <c r="BG6" s="101">
        <v>2016</v>
      </c>
      <c r="BH6" s="101">
        <v>2017</v>
      </c>
      <c r="BI6" s="101">
        <v>2018</v>
      </c>
      <c r="BJ6" s="101">
        <v>2019</v>
      </c>
      <c r="BK6" s="101">
        <v>2020</v>
      </c>
      <c r="BL6" s="101">
        <v>2021</v>
      </c>
      <c r="BM6" s="101">
        <v>2022</v>
      </c>
      <c r="BN6" s="101">
        <v>2023</v>
      </c>
      <c r="BO6" s="101" t="s">
        <v>126</v>
      </c>
    </row>
    <row r="7" spans="1:69" s="83" customFormat="1" x14ac:dyDescent="0.2">
      <c r="B7" s="147" t="s">
        <v>12</v>
      </c>
      <c r="C7" s="147">
        <v>27.8</v>
      </c>
      <c r="D7" s="147">
        <v>28</v>
      </c>
      <c r="E7" s="147">
        <v>28.2</v>
      </c>
      <c r="F7" s="147">
        <v>28.5</v>
      </c>
      <c r="G7" s="147">
        <v>28.7</v>
      </c>
      <c r="H7" s="147">
        <v>28.9</v>
      </c>
      <c r="I7" s="147">
        <v>29.1</v>
      </c>
      <c r="J7" s="147">
        <v>29.3</v>
      </c>
      <c r="K7" s="147">
        <v>29.6</v>
      </c>
      <c r="L7" s="147">
        <v>29.8</v>
      </c>
      <c r="M7" s="147">
        <v>30</v>
      </c>
      <c r="N7" s="147">
        <v>30.3</v>
      </c>
      <c r="O7" s="147">
        <v>30.6</v>
      </c>
      <c r="P7" s="147">
        <v>30.9</v>
      </c>
      <c r="Q7" s="147">
        <v>31.2</v>
      </c>
      <c r="R7" s="147">
        <v>31.5</v>
      </c>
      <c r="S7" s="147">
        <v>31.8</v>
      </c>
      <c r="T7" s="147">
        <v>32.1</v>
      </c>
      <c r="U7" s="147">
        <v>32.4</v>
      </c>
      <c r="V7" s="147">
        <v>32.700000000000003</v>
      </c>
      <c r="W7" s="148">
        <v>33</v>
      </c>
      <c r="X7" s="148">
        <v>32.799999999999997</v>
      </c>
      <c r="Y7" s="148">
        <v>32.6</v>
      </c>
      <c r="Z7" s="148">
        <v>32.4</v>
      </c>
      <c r="AA7" s="148">
        <v>32.1</v>
      </c>
      <c r="AB7" s="148">
        <v>31.9</v>
      </c>
      <c r="AC7" s="148">
        <v>31.7</v>
      </c>
      <c r="AD7" s="148">
        <v>31.5</v>
      </c>
      <c r="AE7" s="148">
        <v>30.3</v>
      </c>
      <c r="AF7" s="148">
        <v>30.3</v>
      </c>
      <c r="AG7" s="148">
        <v>29.8</v>
      </c>
      <c r="AH7" s="148">
        <v>30</v>
      </c>
      <c r="AI7" s="148">
        <v>29.8</v>
      </c>
      <c r="AJ7" s="148">
        <v>28.6</v>
      </c>
      <c r="AK7" s="148">
        <v>27.4</v>
      </c>
      <c r="AL7" s="148">
        <v>28.1</v>
      </c>
      <c r="AM7" s="148">
        <v>25.791050079695864</v>
      </c>
      <c r="AN7" s="148">
        <v>26.196680401378384</v>
      </c>
      <c r="AO7" s="148">
        <v>26.893417560355036</v>
      </c>
      <c r="AP7" s="148">
        <v>27.038576839034743</v>
      </c>
      <c r="AQ7" s="149">
        <f>Tab_Milieu_Droite!W8</f>
        <v>25.123088671817086</v>
      </c>
      <c r="AR7" s="149">
        <f>Tab_Milieu_Droite!X8</f>
        <v>24.478550968016222</v>
      </c>
      <c r="AS7" s="149">
        <f>Tab_Milieu_Droite!Y8</f>
        <v>26.9255336958675</v>
      </c>
      <c r="AT7" s="149">
        <f>Tab_Milieu_Droite!Z8</f>
        <v>26.332650611330706</v>
      </c>
      <c r="AU7" s="149">
        <f>Tab_Milieu_Droite!AA8</f>
        <v>26.091370324805112</v>
      </c>
      <c r="AV7" s="149">
        <f>Tab_Milieu_Droite!AB8</f>
        <v>26.154086741665871</v>
      </c>
      <c r="AW7" s="149">
        <f>Tab_Milieu_Droite!AC8</f>
        <v>25.418684633226565</v>
      </c>
      <c r="AX7" s="149">
        <f>Tab_Milieu_Droite!AD8</f>
        <v>25.682189998275025</v>
      </c>
      <c r="AY7" s="149">
        <f>Tab_Milieu_Droite!AE8</f>
        <v>25.069313880224577</v>
      </c>
      <c r="AZ7" s="149">
        <f>Tab_Milieu_Droite!AF8</f>
        <v>25.285165650169933</v>
      </c>
      <c r="BA7" s="149">
        <f>Tab_Milieu_Droite!AG8</f>
        <v>25.347511774425175</v>
      </c>
      <c r="BB7" s="149">
        <f>Tab_Milieu_Droite!AH8</f>
        <v>24.848940821218925</v>
      </c>
      <c r="BC7" s="149">
        <f>Tab_Milieu_Droite!AI8</f>
        <v>24.379226851426996</v>
      </c>
      <c r="BD7" s="149">
        <f>Tab_Milieu_Droite!AJ8</f>
        <v>23.555226102969151</v>
      </c>
      <c r="BE7" s="149">
        <f>Tab_Milieu_Droite!AK8</f>
        <v>23.471327598955742</v>
      </c>
      <c r="BF7" s="149">
        <f>Tab_Milieu_Droite!AL8</f>
        <v>23.504527680437956</v>
      </c>
      <c r="BG7" s="149">
        <f>Tab_Milieu_Droite!AM8</f>
        <v>23.290665821797621</v>
      </c>
      <c r="BH7" s="149">
        <f>Tab_Milieu_Droite!AN8</f>
        <v>22.895253738268796</v>
      </c>
      <c r="BI7" s="149">
        <f>Tab_Milieu_Droite!AO8</f>
        <v>23.309691387917375</v>
      </c>
      <c r="BJ7" s="149">
        <f>Tab_Milieu_Droite!AP8</f>
        <v>22.883486016426804</v>
      </c>
      <c r="BK7" s="149">
        <f>Tab_Milieu_Droite!AQ8</f>
        <v>22.139292171750807</v>
      </c>
      <c r="BL7" s="149">
        <f>Tab_Milieu_Droite!AR8</f>
        <v>22.041065055268977</v>
      </c>
      <c r="BM7" s="149">
        <f>Tab_Milieu_Droite!AS8</f>
        <v>22.109081864737558</v>
      </c>
      <c r="BN7" s="149">
        <f>Tab_Milieu_Droite!AT8</f>
        <v>21.24487865661813</v>
      </c>
      <c r="BO7" s="149">
        <f>Tab_Milieu_Droite!AU8</f>
        <v>20.782569649998539</v>
      </c>
      <c r="BP7" s="109"/>
      <c r="BQ7" s="109"/>
    </row>
    <row r="8" spans="1:69" s="83" customFormat="1" x14ac:dyDescent="0.2">
      <c r="B8" s="147" t="s">
        <v>111</v>
      </c>
      <c r="C8" s="147">
        <v>26.1</v>
      </c>
      <c r="D8" s="147">
        <v>26.6</v>
      </c>
      <c r="E8" s="147">
        <v>27</v>
      </c>
      <c r="F8" s="147">
        <v>27.5</v>
      </c>
      <c r="G8" s="147">
        <v>27.9</v>
      </c>
      <c r="H8" s="147">
        <v>28.4</v>
      </c>
      <c r="I8" s="147">
        <v>28.8</v>
      </c>
      <c r="J8" s="147">
        <v>29.3</v>
      </c>
      <c r="K8" s="147">
        <v>29.7</v>
      </c>
      <c r="L8" s="147">
        <v>30.2</v>
      </c>
      <c r="M8" s="147">
        <v>30.6</v>
      </c>
      <c r="N8" s="147">
        <v>30.9</v>
      </c>
      <c r="O8" s="147">
        <v>31.2</v>
      </c>
      <c r="P8" s="147">
        <v>31.6</v>
      </c>
      <c r="Q8" s="147">
        <v>31.9</v>
      </c>
      <c r="R8" s="147">
        <v>32.200000000000003</v>
      </c>
      <c r="S8" s="147">
        <v>32.5</v>
      </c>
      <c r="T8" s="147">
        <v>32.799999999999997</v>
      </c>
      <c r="U8" s="147">
        <v>33.200000000000003</v>
      </c>
      <c r="V8" s="147">
        <v>33.5</v>
      </c>
      <c r="W8" s="148">
        <v>33.799999999999997</v>
      </c>
      <c r="X8" s="148">
        <v>34.1</v>
      </c>
      <c r="Y8" s="148">
        <v>34.299999999999997</v>
      </c>
      <c r="Z8" s="148">
        <v>34.6</v>
      </c>
      <c r="AA8" s="148">
        <v>34.9</v>
      </c>
      <c r="AB8" s="148">
        <v>35.1</v>
      </c>
      <c r="AC8" s="148">
        <v>35.4</v>
      </c>
      <c r="AD8" s="148">
        <v>36.5</v>
      </c>
      <c r="AE8" s="148">
        <v>37.6</v>
      </c>
      <c r="AF8" s="148">
        <v>37.299999999999997</v>
      </c>
      <c r="AG8" s="148">
        <v>37.1</v>
      </c>
      <c r="AH8" s="148">
        <v>37.1</v>
      </c>
      <c r="AI8" s="148">
        <v>37.5</v>
      </c>
      <c r="AJ8" s="148">
        <v>38.1</v>
      </c>
      <c r="AK8" s="148">
        <v>36.200000000000003</v>
      </c>
      <c r="AL8" s="148">
        <v>35.9</v>
      </c>
      <c r="AM8" s="148">
        <v>35.205805429451416</v>
      </c>
      <c r="AN8" s="148">
        <v>34.643141338239808</v>
      </c>
      <c r="AO8" s="148">
        <v>37.24744858042061</v>
      </c>
      <c r="AP8" s="148">
        <v>36.829473348060965</v>
      </c>
      <c r="AQ8" s="149">
        <f>Tab_Milieu_Droite!W9</f>
        <v>35.170952822574002</v>
      </c>
      <c r="AR8" s="149">
        <f>Tab_Milieu_Droite!X9</f>
        <v>35.457927905683817</v>
      </c>
      <c r="AS8" s="149">
        <f>Tab_Milieu_Droite!Y9</f>
        <v>35.487740245189578</v>
      </c>
      <c r="AT8" s="149">
        <f>Tab_Milieu_Droite!Z9</f>
        <v>35.355241911823974</v>
      </c>
      <c r="AU8" s="149">
        <f>Tab_Milieu_Droite!AA9</f>
        <v>34.399272718541411</v>
      </c>
      <c r="AV8" s="149">
        <f>Tab_Milieu_Droite!AB9</f>
        <v>33.792404677916551</v>
      </c>
      <c r="AW8" s="149">
        <f>Tab_Milieu_Droite!AC9</f>
        <v>33.683831153257486</v>
      </c>
      <c r="AX8" s="149">
        <f>Tab_Milieu_Droite!AD9</f>
        <v>34.198852342047083</v>
      </c>
      <c r="AY8" s="149">
        <f>Tab_Milieu_Droite!AE9</f>
        <v>33.851156238303176</v>
      </c>
      <c r="AZ8" s="149">
        <f>Tab_Milieu_Droite!AF9</f>
        <v>33.243351149184477</v>
      </c>
      <c r="BA8" s="149">
        <f>Tab_Milieu_Droite!AG9</f>
        <v>33.074577309717569</v>
      </c>
      <c r="BB8" s="149">
        <f>Tab_Milieu_Droite!AH9</f>
        <v>32.330310600239734</v>
      </c>
      <c r="BC8" s="149">
        <f>Tab_Milieu_Droite!AI9</f>
        <v>32.270002431861982</v>
      </c>
      <c r="BD8" s="149">
        <f>Tab_Milieu_Droite!AJ9</f>
        <v>32.003766516002372</v>
      </c>
      <c r="BE8" s="149">
        <f>Tab_Milieu_Droite!AK9</f>
        <v>32.690754674272263</v>
      </c>
      <c r="BF8" s="149">
        <f>Tab_Milieu_Droite!AL9</f>
        <v>33.185818712306926</v>
      </c>
      <c r="BG8" s="149">
        <f>Tab_Milieu_Droite!AM9</f>
        <v>32.679681164419506</v>
      </c>
      <c r="BH8" s="149">
        <f>Tab_Milieu_Droite!AN9</f>
        <v>32.619466778428055</v>
      </c>
      <c r="BI8" s="149">
        <f>Tab_Milieu_Droite!AO9</f>
        <v>32.925912250022414</v>
      </c>
      <c r="BJ8" s="149">
        <f>Tab_Milieu_Droite!AP9</f>
        <v>31.730376791575697</v>
      </c>
      <c r="BK8" s="149">
        <f>Tab_Milieu_Droite!AQ9</f>
        <v>31.335590678329858</v>
      </c>
      <c r="BL8" s="149">
        <f>Tab_Milieu_Droite!AR9</f>
        <v>31.604412453942519</v>
      </c>
      <c r="BM8" s="149">
        <f>Tab_Milieu_Droite!AS9</f>
        <v>31.79102790943374</v>
      </c>
      <c r="BN8" s="149">
        <f>Tab_Milieu_Droite!AT9</f>
        <v>30.537943630643159</v>
      </c>
      <c r="BO8" s="149">
        <f>Tab_Milieu_Droite!AU9</f>
        <v>30.882371194208485</v>
      </c>
      <c r="BP8" s="109"/>
      <c r="BQ8" s="109"/>
    </row>
    <row r="9" spans="1:69" s="83" customFormat="1" x14ac:dyDescent="0.2">
      <c r="B9" s="147" t="s">
        <v>112</v>
      </c>
      <c r="C9" s="147">
        <v>2.6</v>
      </c>
      <c r="D9" s="147">
        <v>2.6</v>
      </c>
      <c r="E9" s="147">
        <v>2.7</v>
      </c>
      <c r="F9" s="147">
        <v>2.7</v>
      </c>
      <c r="G9" s="147">
        <v>2.8</v>
      </c>
      <c r="H9" s="147">
        <v>2.8</v>
      </c>
      <c r="I9" s="147">
        <v>2.8</v>
      </c>
      <c r="J9" s="147">
        <v>2.9</v>
      </c>
      <c r="K9" s="147">
        <v>2.9</v>
      </c>
      <c r="L9" s="147">
        <v>3</v>
      </c>
      <c r="M9" s="147">
        <v>3</v>
      </c>
      <c r="N9" s="147">
        <v>3.1</v>
      </c>
      <c r="O9" s="147">
        <v>3.2</v>
      </c>
      <c r="P9" s="147">
        <v>3.3</v>
      </c>
      <c r="Q9" s="147">
        <v>3.4</v>
      </c>
      <c r="R9" s="147">
        <v>3.5</v>
      </c>
      <c r="S9" s="147">
        <v>3.6</v>
      </c>
      <c r="T9" s="147">
        <v>3.7</v>
      </c>
      <c r="U9" s="147">
        <v>3.8</v>
      </c>
      <c r="V9" s="147">
        <v>4</v>
      </c>
      <c r="W9" s="148">
        <v>4.0999999999999996</v>
      </c>
      <c r="X9" s="148">
        <v>4.0999999999999996</v>
      </c>
      <c r="Y9" s="148">
        <v>4.2</v>
      </c>
      <c r="Z9" s="148">
        <v>4.3</v>
      </c>
      <c r="AA9" s="148">
        <v>4.4000000000000004</v>
      </c>
      <c r="AB9" s="148">
        <v>4.4000000000000004</v>
      </c>
      <c r="AC9" s="148">
        <v>4.5</v>
      </c>
      <c r="AD9" s="148">
        <v>4.5999999999999996</v>
      </c>
      <c r="AE9" s="148">
        <v>4.7</v>
      </c>
      <c r="AF9" s="148">
        <v>4.9000000000000004</v>
      </c>
      <c r="AG9" s="148">
        <v>5.4</v>
      </c>
      <c r="AH9" s="148">
        <v>5.6</v>
      </c>
      <c r="AI9" s="148">
        <v>5.6</v>
      </c>
      <c r="AJ9" s="148">
        <v>5.5</v>
      </c>
      <c r="AK9" s="148">
        <v>5.4</v>
      </c>
      <c r="AL9" s="148">
        <v>5.3</v>
      </c>
      <c r="AM9" s="148">
        <v>5.3282140555600277</v>
      </c>
      <c r="AN9" s="148">
        <v>5.0048782998293539</v>
      </c>
      <c r="AO9" s="148">
        <v>4.9642560296198246</v>
      </c>
      <c r="AP9" s="148">
        <v>4.9532946821134969</v>
      </c>
      <c r="AQ9" s="149">
        <f>Tab_Milieu_Droite!W10</f>
        <v>4.6584966824254206</v>
      </c>
      <c r="AR9" s="149">
        <f>Tab_Milieu_Droite!X10</f>
        <v>3.8389852929666755</v>
      </c>
      <c r="AS9" s="149">
        <f>Tab_Milieu_Droite!Y10</f>
        <v>4.0560080378454169</v>
      </c>
      <c r="AT9" s="149">
        <f>Tab_Milieu_Droite!Z10</f>
        <v>3.8901937640119293</v>
      </c>
      <c r="AU9" s="149">
        <f>Tab_Milieu_Droite!AA10</f>
        <v>3.8469953671013752</v>
      </c>
      <c r="AV9" s="149">
        <f>Tab_Milieu_Droite!AB10</f>
        <v>3.8160639400006358</v>
      </c>
      <c r="AW9" s="149">
        <f>Tab_Milieu_Droite!AC10</f>
        <v>3.7751548195717683</v>
      </c>
      <c r="AX9" s="149">
        <f>Tab_Milieu_Droite!AD10</f>
        <v>3.5971917546143111</v>
      </c>
      <c r="AY9" s="149">
        <f>Tab_Milieu_Droite!AE10</f>
        <v>3.4797904553961319</v>
      </c>
      <c r="AZ9" s="149">
        <f>Tab_Milieu_Droite!AF10</f>
        <v>3.3326358303459194</v>
      </c>
      <c r="BA9" s="149">
        <f>Tab_Milieu_Droite!AG10</f>
        <v>3.0980079834463168</v>
      </c>
      <c r="BB9" s="149">
        <f>Tab_Milieu_Droite!AH10</f>
        <v>2.994946906598642</v>
      </c>
      <c r="BC9" s="149">
        <f>Tab_Milieu_Droite!AI10</f>
        <v>2.9101923771068487</v>
      </c>
      <c r="BD9" s="149">
        <f>Tab_Milieu_Droite!AJ10</f>
        <v>2.7956659361731266</v>
      </c>
      <c r="BE9" s="149">
        <f>Tab_Milieu_Droite!AK10</f>
        <v>2.7753926086890912</v>
      </c>
      <c r="BF9" s="149">
        <f>Tab_Milieu_Droite!AL10</f>
        <v>2.6449700560978178</v>
      </c>
      <c r="BG9" s="149">
        <f>Tab_Milieu_Droite!AM10</f>
        <v>2.5698545075513293</v>
      </c>
      <c r="BH9" s="149">
        <f>Tab_Milieu_Droite!AN10</f>
        <v>2.5244413776586989</v>
      </c>
      <c r="BI9" s="149">
        <f>Tab_Milieu_Droite!AO10</f>
        <v>2.5181270289660116</v>
      </c>
      <c r="BJ9" s="149">
        <f>Tab_Milieu_Droite!AP10</f>
        <v>2.5063200255461986</v>
      </c>
      <c r="BK9" s="149">
        <f>Tab_Milieu_Droite!AQ10</f>
        <v>2.3804561520358773</v>
      </c>
      <c r="BL9" s="149">
        <f>Tab_Milieu_Droite!AR10</f>
        <v>2.3124651289609428</v>
      </c>
      <c r="BM9" s="149">
        <f>Tab_Milieu_Droite!AS10</f>
        <v>2.3623598732189759</v>
      </c>
      <c r="BN9" s="149">
        <f>Tab_Milieu_Droite!AT10</f>
        <v>2.2791661081437038</v>
      </c>
      <c r="BO9" s="149">
        <f>Tab_Milieu_Droite!AU10</f>
        <v>2.184433663192924</v>
      </c>
      <c r="BP9" s="109"/>
      <c r="BQ9" s="109"/>
    </row>
    <row r="10" spans="1:69" s="83" customFormat="1" x14ac:dyDescent="0.2">
      <c r="B10" s="147" t="s">
        <v>113</v>
      </c>
      <c r="C10" s="147">
        <v>9.1</v>
      </c>
      <c r="D10" s="147">
        <v>9.4</v>
      </c>
      <c r="E10" s="147">
        <v>9.6999999999999993</v>
      </c>
      <c r="F10" s="147">
        <v>10</v>
      </c>
      <c r="G10" s="147">
        <v>10.3</v>
      </c>
      <c r="H10" s="147">
        <v>10.7</v>
      </c>
      <c r="I10" s="147">
        <v>11</v>
      </c>
      <c r="J10" s="147">
        <v>11.3</v>
      </c>
      <c r="K10" s="147">
        <v>11.6</v>
      </c>
      <c r="L10" s="147">
        <v>11.9</v>
      </c>
      <c r="M10" s="147">
        <v>12.2</v>
      </c>
      <c r="N10" s="147">
        <v>12.7</v>
      </c>
      <c r="O10" s="147">
        <v>13.1</v>
      </c>
      <c r="P10" s="147">
        <v>13.6</v>
      </c>
      <c r="Q10" s="147">
        <v>14</v>
      </c>
      <c r="R10" s="147">
        <v>14.5</v>
      </c>
      <c r="S10" s="147">
        <v>14.9</v>
      </c>
      <c r="T10" s="147">
        <v>15.4</v>
      </c>
      <c r="U10" s="147">
        <v>15.8</v>
      </c>
      <c r="V10" s="147">
        <v>16.3</v>
      </c>
      <c r="W10" s="148">
        <v>16.7</v>
      </c>
      <c r="X10" s="148">
        <v>17.100000000000001</v>
      </c>
      <c r="Y10" s="148">
        <v>17.399999999999999</v>
      </c>
      <c r="Z10" s="148">
        <v>17.8</v>
      </c>
      <c r="AA10" s="148">
        <v>18.100000000000001</v>
      </c>
      <c r="AB10" s="148">
        <v>18.5</v>
      </c>
      <c r="AC10" s="148">
        <v>18.8</v>
      </c>
      <c r="AD10" s="148">
        <v>18.5</v>
      </c>
      <c r="AE10" s="148">
        <v>19.399999999999999</v>
      </c>
      <c r="AF10" s="148">
        <v>21</v>
      </c>
      <c r="AG10" s="148">
        <v>21</v>
      </c>
      <c r="AH10" s="148">
        <v>21.9</v>
      </c>
      <c r="AI10" s="148">
        <v>21.9</v>
      </c>
      <c r="AJ10" s="148">
        <v>20.9</v>
      </c>
      <c r="AK10" s="148">
        <v>22.4</v>
      </c>
      <c r="AL10" s="148">
        <v>22.6</v>
      </c>
      <c r="AM10" s="148">
        <v>24.515144911745484</v>
      </c>
      <c r="AN10" s="148">
        <v>24.365634866278</v>
      </c>
      <c r="AO10" s="148">
        <v>24.671883101667483</v>
      </c>
      <c r="AP10" s="148">
        <v>24.442152780833332</v>
      </c>
      <c r="AQ10" s="149">
        <f>Tab_Milieu_Droite!W11</f>
        <v>21.25639506152503</v>
      </c>
      <c r="AR10" s="149">
        <f>Tab_Milieu_Droite!X11</f>
        <v>23.058116423572503</v>
      </c>
      <c r="AS10" s="149">
        <f>Tab_Milieu_Droite!Y11</f>
        <v>22.105984022083302</v>
      </c>
      <c r="AT10" s="149">
        <f>Tab_Milieu_Droite!Z11</f>
        <v>21.801943128878857</v>
      </c>
      <c r="AU10" s="149">
        <f>Tab_Milieu_Droite!AA11</f>
        <v>21.371595604360426</v>
      </c>
      <c r="AV10" s="149">
        <f>Tab_Milieu_Droite!AB11</f>
        <v>21.481534305780659</v>
      </c>
      <c r="AW10" s="149">
        <f>Tab_Milieu_Droite!AC11</f>
        <v>21.445852848825282</v>
      </c>
      <c r="AX10" s="149">
        <f>Tab_Milieu_Droite!AD11</f>
        <v>22.730807837664067</v>
      </c>
      <c r="AY10" s="149">
        <f>Tab_Milieu_Droite!AE11</f>
        <v>22.997507111665623</v>
      </c>
      <c r="AZ10" s="149">
        <f>Tab_Milieu_Droite!AF11</f>
        <v>22.968863991185192</v>
      </c>
      <c r="BA10" s="149">
        <f>Tab_Milieu_Droite!AG11</f>
        <v>23.830904600132801</v>
      </c>
      <c r="BB10" s="149">
        <f>Tab_Milieu_Droite!AH11</f>
        <v>23.775355625902819</v>
      </c>
      <c r="BC10" s="149">
        <f>Tab_Milieu_Droite!AI11</f>
        <v>24.170505184913278</v>
      </c>
      <c r="BD10" s="149">
        <f>Tab_Milieu_Droite!AJ11</f>
        <v>24.069530140467819</v>
      </c>
      <c r="BE10" s="149">
        <f>Tab_Milieu_Droite!AK11</f>
        <v>24.703630298640348</v>
      </c>
      <c r="BF10" s="149">
        <f>Tab_Milieu_Droite!AL11</f>
        <v>25.502485960505933</v>
      </c>
      <c r="BG10" s="149">
        <f>Tab_Milieu_Droite!AM11</f>
        <v>25.830293654483551</v>
      </c>
      <c r="BH10" s="149">
        <f>Tab_Milieu_Droite!AN11</f>
        <v>26.262215569758567</v>
      </c>
      <c r="BI10" s="149">
        <f>Tab_Milieu_Droite!AO11</f>
        <v>27.916936717185301</v>
      </c>
      <c r="BJ10" s="149">
        <f>Tab_Milieu_Droite!AP11</f>
        <v>28.228038839133212</v>
      </c>
      <c r="BK10" s="149">
        <f>Tab_Milieu_Droite!AQ11</f>
        <v>28.066351878987017</v>
      </c>
      <c r="BL10" s="149">
        <f>Tab_Milieu_Droite!AR11</f>
        <v>28.310168091378042</v>
      </c>
      <c r="BM10" s="149">
        <f>Tab_Milieu_Droite!AS11</f>
        <v>27.90851341912574</v>
      </c>
      <c r="BN10" s="149">
        <f>Tab_Milieu_Droite!AT11</f>
        <v>28.806992814809398</v>
      </c>
      <c r="BO10" s="149">
        <f>Tab_Milieu_Droite!AU11</f>
        <v>30.839699696412413</v>
      </c>
      <c r="BP10" s="109"/>
      <c r="BQ10" s="109"/>
    </row>
    <row r="11" spans="1:69" s="83" customFormat="1" ht="14.25" x14ac:dyDescent="0.2">
      <c r="B11" s="147" t="s">
        <v>96</v>
      </c>
      <c r="C11" s="147">
        <v>12.1</v>
      </c>
      <c r="D11" s="147">
        <v>12.6</v>
      </c>
      <c r="E11" s="147">
        <v>13.1</v>
      </c>
      <c r="F11" s="147">
        <v>13.2</v>
      </c>
      <c r="G11" s="147">
        <v>13.4</v>
      </c>
      <c r="H11" s="147">
        <v>13.8</v>
      </c>
      <c r="I11" s="147">
        <v>14</v>
      </c>
      <c r="J11" s="147">
        <v>14.7</v>
      </c>
      <c r="K11" s="147">
        <v>15</v>
      </c>
      <c r="L11" s="147">
        <v>15</v>
      </c>
      <c r="M11" s="147">
        <v>15.4</v>
      </c>
      <c r="N11" s="147">
        <v>15.5</v>
      </c>
      <c r="O11" s="147">
        <v>15.3</v>
      </c>
      <c r="P11" s="147">
        <v>15.1</v>
      </c>
      <c r="Q11" s="147">
        <v>15.5</v>
      </c>
      <c r="R11" s="147">
        <v>15.4</v>
      </c>
      <c r="S11" s="147">
        <v>15.8</v>
      </c>
      <c r="T11" s="147">
        <v>16.5</v>
      </c>
      <c r="U11" s="147">
        <v>16.8</v>
      </c>
      <c r="V11" s="147">
        <v>16.600000000000001</v>
      </c>
      <c r="W11" s="148">
        <v>16.7</v>
      </c>
      <c r="X11" s="148">
        <v>16.100000000000001</v>
      </c>
      <c r="Y11" s="148">
        <v>15.6</v>
      </c>
      <c r="Z11" s="148">
        <v>15.1</v>
      </c>
      <c r="AA11" s="148">
        <v>14.6</v>
      </c>
      <c r="AB11" s="148">
        <v>14.1</v>
      </c>
      <c r="AC11" s="148">
        <v>13.5</v>
      </c>
      <c r="AD11" s="148">
        <v>13.2</v>
      </c>
      <c r="AE11" s="148">
        <v>13.2</v>
      </c>
      <c r="AF11" s="148">
        <v>11.6</v>
      </c>
      <c r="AG11" s="148">
        <v>12</v>
      </c>
      <c r="AH11" s="148">
        <v>11</v>
      </c>
      <c r="AI11" s="148">
        <v>11.5</v>
      </c>
      <c r="AJ11" s="148">
        <v>10.4</v>
      </c>
      <c r="AK11" s="148">
        <v>9.6</v>
      </c>
      <c r="AL11" s="148">
        <v>9.6</v>
      </c>
      <c r="AM11" s="148">
        <v>8.9777205128689186</v>
      </c>
      <c r="AN11" s="148">
        <v>8.2545480761730357</v>
      </c>
      <c r="AO11" s="148">
        <v>8.1423334241442991</v>
      </c>
      <c r="AP11" s="148">
        <v>8.5619960318057267</v>
      </c>
      <c r="AQ11" s="149">
        <f>Tab_Milieu_Droite!W15</f>
        <v>4.8642297893910653</v>
      </c>
      <c r="AR11" s="149">
        <f>Tab_Milieu_Droite!X15</f>
        <v>5.3752508829877694</v>
      </c>
      <c r="AS11" s="149">
        <f>Tab_Milieu_Droite!Y15</f>
        <v>4.6906416541304203</v>
      </c>
      <c r="AT11" s="149">
        <f>Tab_Milieu_Droite!Z15</f>
        <v>4.6655239714827657</v>
      </c>
      <c r="AU11" s="149">
        <f>Tab_Milieu_Droite!AA15</f>
        <v>4.0564606252861539</v>
      </c>
      <c r="AV11" s="149">
        <f>Tab_Milieu_Droite!AB15</f>
        <v>4.2180657662371637</v>
      </c>
      <c r="AW11" s="149">
        <f>Tab_Milieu_Droite!AC15</f>
        <v>3.8853560075871538</v>
      </c>
      <c r="AX11" s="149">
        <f>Tab_Milieu_Droite!AD15</f>
        <v>4.0657809209235394</v>
      </c>
      <c r="AY11" s="149">
        <f>Tab_Milieu_Droite!AE15</f>
        <v>3.9896802112629994</v>
      </c>
      <c r="AZ11" s="149">
        <f>Tab_Milieu_Droite!AF15</f>
        <v>4.8374437667604164</v>
      </c>
      <c r="BA11" s="149">
        <f>Tab_Milieu_Droite!AG15</f>
        <v>3.9890240532408923</v>
      </c>
      <c r="BB11" s="149">
        <f>Tab_Milieu_Droite!AH15</f>
        <v>3.885827294133037</v>
      </c>
      <c r="BC11" s="149">
        <f>Tab_Milieu_Droite!AI15</f>
        <v>4.1609354437831128</v>
      </c>
      <c r="BD11" s="149">
        <f>Tab_Milieu_Droite!AJ15</f>
        <v>4.0386339361632544</v>
      </c>
      <c r="BE11" s="149">
        <f>Tab_Milieu_Droite!AK15</f>
        <v>4.0671887958663095</v>
      </c>
      <c r="BF11" s="149">
        <f>Tab_Milieu_Droite!AL15</f>
        <v>4.1877618385767548</v>
      </c>
      <c r="BG11" s="149">
        <f>Tab_Milieu_Droite!AM15</f>
        <v>3.9853307606776114</v>
      </c>
      <c r="BH11" s="149">
        <f>Tab_Milieu_Droite!AN15</f>
        <v>3.8523146052717641</v>
      </c>
      <c r="BI11" s="149">
        <f>Tab_Milieu_Droite!AO15</f>
        <v>3.6676506638759894</v>
      </c>
      <c r="BJ11" s="149">
        <f>Tab_Milieu_Droite!AP15</f>
        <v>3.4722462718294196</v>
      </c>
      <c r="BK11" s="149">
        <f>Tab_Milieu_Droite!AQ15</f>
        <v>5.2416274282163648</v>
      </c>
      <c r="BL11" s="149">
        <f>Tab_Milieu_Droite!AR15</f>
        <v>4.6395266204460723</v>
      </c>
      <c r="BM11" s="149">
        <f>Tab_Milieu_Droite!AS15</f>
        <v>4.7196233730132775</v>
      </c>
      <c r="BN11" s="149">
        <f>Tab_Milieu_Droite!AT15</f>
        <v>3.6298116292759501</v>
      </c>
      <c r="BO11" s="149">
        <f>Tab_Milieu_Droite!AU15</f>
        <v>3.8848062659428351</v>
      </c>
      <c r="BP11" s="109"/>
      <c r="BQ11" s="109"/>
    </row>
    <row r="12" spans="1:69" x14ac:dyDescent="0.2">
      <c r="BI12" s="28"/>
    </row>
    <row r="13" spans="1:69" x14ac:dyDescent="0.2">
      <c r="B13" s="29" t="s">
        <v>10</v>
      </c>
      <c r="I13" s="18"/>
    </row>
    <row r="14" spans="1:69" ht="35.1" customHeight="1" x14ac:dyDescent="0.2">
      <c r="B14" s="159" t="s">
        <v>114</v>
      </c>
      <c r="C14" s="159"/>
      <c r="D14" s="159"/>
      <c r="E14" s="159"/>
      <c r="F14" s="159"/>
      <c r="G14" s="159"/>
      <c r="H14" s="159"/>
      <c r="I14" s="159"/>
      <c r="J14" s="159"/>
      <c r="K14" s="159"/>
      <c r="L14" s="159"/>
      <c r="M14" s="72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69" ht="15" x14ac:dyDescent="0.25">
      <c r="B15" s="29" t="s">
        <v>86</v>
      </c>
      <c r="AQ15" s="93"/>
      <c r="AR15" s="93"/>
      <c r="AS15" s="93"/>
      <c r="AT15" s="93"/>
      <c r="AU15" s="93"/>
      <c r="AV15" s="93"/>
      <c r="AW15" s="93"/>
      <c r="AX15" s="93"/>
      <c r="AY15" s="93"/>
      <c r="AZ15" s="93"/>
      <c r="BA15" s="93"/>
      <c r="BB15" s="93"/>
      <c r="BC15" s="93"/>
      <c r="BD15" s="93"/>
      <c r="BE15" s="93"/>
      <c r="BF15" s="93"/>
      <c r="BG15" s="93"/>
      <c r="BH15" s="93"/>
      <c r="BI15" s="93"/>
      <c r="BJ15" s="93"/>
      <c r="BK15" s="93"/>
      <c r="BL15" s="93"/>
      <c r="BM15" s="93"/>
      <c r="BN15" s="93"/>
    </row>
    <row r="16" spans="1:69" ht="15" x14ac:dyDescent="0.25">
      <c r="B16" s="30" t="s">
        <v>94</v>
      </c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Q16" s="93"/>
      <c r="AR16" s="93"/>
      <c r="AS16" s="93"/>
      <c r="AT16" s="93"/>
      <c r="AU16" s="93"/>
      <c r="AV16" s="93"/>
      <c r="AW16" s="93"/>
      <c r="AX16" s="93"/>
      <c r="AY16" s="93"/>
      <c r="AZ16" s="93"/>
      <c r="BA16" s="93"/>
      <c r="BB16" s="93"/>
      <c r="BC16"/>
      <c r="BD16" s="93"/>
      <c r="BE16" s="105"/>
      <c r="BF16" s="105"/>
      <c r="BG16" s="105"/>
      <c r="BH16" s="105"/>
      <c r="BI16" s="105"/>
      <c r="BJ16" s="105"/>
      <c r="BK16" s="105"/>
      <c r="BL16" s="105"/>
      <c r="BM16" s="105"/>
      <c r="BN16" s="105"/>
      <c r="BO16" s="28"/>
    </row>
    <row r="17" spans="43:67" ht="15" x14ac:dyDescent="0.25">
      <c r="AQ17" s="93"/>
      <c r="AR17" s="93"/>
      <c r="AS17" s="93"/>
      <c r="AT17" s="93"/>
      <c r="AU17" s="93"/>
      <c r="AV17" s="93"/>
      <c r="AW17" s="93"/>
      <c r="AX17" s="93"/>
      <c r="AY17" s="93"/>
      <c r="AZ17" s="93"/>
      <c r="BA17" s="93"/>
      <c r="BB17" s="93"/>
      <c r="BC17"/>
      <c r="BD17" s="93"/>
      <c r="BE17" s="105"/>
      <c r="BF17" s="105"/>
      <c r="BG17" s="105"/>
      <c r="BH17" s="105"/>
      <c r="BI17" s="105"/>
      <c r="BJ17" s="105"/>
      <c r="BK17" s="105"/>
      <c r="BL17" s="105"/>
      <c r="BM17" s="105"/>
      <c r="BN17" s="105"/>
      <c r="BO17" s="28"/>
    </row>
    <row r="18" spans="43:67" ht="15" x14ac:dyDescent="0.25">
      <c r="AQ18" s="93"/>
      <c r="AR18" s="93"/>
      <c r="AS18" s="93"/>
      <c r="AT18" s="93"/>
      <c r="AU18" s="93"/>
      <c r="AV18" s="93"/>
      <c r="AW18" s="93"/>
      <c r="AX18" s="93"/>
      <c r="AY18" s="93"/>
      <c r="AZ18" s="93"/>
      <c r="BA18" s="93"/>
      <c r="BB18" s="93"/>
      <c r="BC18"/>
      <c r="BD18" s="93"/>
      <c r="BE18" s="105"/>
      <c r="BF18" s="105"/>
      <c r="BG18" s="105"/>
      <c r="BH18" s="105"/>
      <c r="BI18" s="105"/>
      <c r="BJ18" s="105"/>
      <c r="BK18" s="105"/>
      <c r="BL18" s="105"/>
      <c r="BM18" s="105"/>
      <c r="BN18" s="105"/>
      <c r="BO18" s="28"/>
    </row>
    <row r="19" spans="43:67" ht="15" x14ac:dyDescent="0.25">
      <c r="AQ19" s="93"/>
      <c r="AR19" s="93"/>
      <c r="AS19" s="93"/>
      <c r="AT19" s="93"/>
      <c r="AU19" s="93"/>
      <c r="AV19" s="93"/>
      <c r="AW19" s="93"/>
      <c r="AX19" s="93"/>
      <c r="AY19" s="93"/>
      <c r="AZ19" s="93"/>
      <c r="BA19" s="93"/>
      <c r="BB19" s="93"/>
      <c r="BC19"/>
      <c r="BD19" s="93"/>
      <c r="BE19" s="105"/>
      <c r="BF19" s="105"/>
      <c r="BG19" s="105"/>
      <c r="BH19" s="105"/>
      <c r="BI19" s="105"/>
      <c r="BJ19" s="105"/>
      <c r="BK19" s="105"/>
      <c r="BL19" s="105"/>
      <c r="BM19" s="105"/>
      <c r="BN19" s="105"/>
      <c r="BO19" s="28"/>
    </row>
    <row r="20" spans="43:67" ht="15" x14ac:dyDescent="0.25">
      <c r="AQ20" s="93"/>
      <c r="AR20" s="93"/>
      <c r="AS20" s="93"/>
      <c r="AT20" s="93"/>
      <c r="AU20" s="93"/>
      <c r="AV20" s="93"/>
      <c r="AW20" s="93"/>
      <c r="AX20" s="93"/>
      <c r="AY20" s="93"/>
      <c r="AZ20" s="93"/>
      <c r="BA20" s="93"/>
      <c r="BB20" s="93"/>
      <c r="BC20" s="104"/>
      <c r="BD20" s="93"/>
      <c r="BE20" s="105"/>
      <c r="BF20" s="105"/>
      <c r="BG20" s="105"/>
      <c r="BH20" s="105"/>
      <c r="BI20" s="105"/>
      <c r="BJ20" s="105"/>
      <c r="BK20" s="105"/>
      <c r="BL20" s="105"/>
      <c r="BM20" s="105"/>
      <c r="BN20" s="105"/>
      <c r="BO20" s="28"/>
    </row>
    <row r="21" spans="43:67" x14ac:dyDescent="0.2"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104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</row>
    <row r="22" spans="43:67" x14ac:dyDescent="0.2"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104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</row>
    <row r="23" spans="43:67" x14ac:dyDescent="0.2"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106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</row>
    <row r="24" spans="43:67" x14ac:dyDescent="0.2"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</row>
    <row r="25" spans="43:67" x14ac:dyDescent="0.2"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</row>
  </sheetData>
  <sheetProtection selectLockedCells="1" selectUnlockedCells="1"/>
  <mergeCells count="1">
    <mergeCell ref="B14:L14"/>
  </mergeCells>
  <pageMargins left="0.78749999999999998" right="0.78749999999999998" top="0.98472222222222228" bottom="0.98402777777777772" header="0.49236111111111114" footer="0.51180555555555551"/>
  <pageSetup paperSize="9" firstPageNumber="0" orientation="portrait" horizontalDpi="300" verticalDpi="300" r:id="rId1"/>
  <headerFooter alignWithMargins="0">
    <oddHeader>&amp;C&amp;F&amp;R&amp;A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2"/>
  <sheetViews>
    <sheetView topLeftCell="A10" workbookViewId="0">
      <selection activeCell="E17" sqref="E17"/>
    </sheetView>
  </sheetViews>
  <sheetFormatPr baseColWidth="10" defaultRowHeight="12.75" x14ac:dyDescent="0.2"/>
  <cols>
    <col min="1" max="1" width="2.140625" style="31" customWidth="1"/>
    <col min="2" max="2" width="16" style="32" customWidth="1"/>
    <col min="3" max="3" width="11.42578125" style="31"/>
    <col min="4" max="4" width="48.5703125" style="31" customWidth="1"/>
  </cols>
  <sheetData>
    <row r="1" spans="1:4" ht="15.75" x14ac:dyDescent="0.2">
      <c r="A1" s="33"/>
    </row>
    <row r="2" spans="1:4" x14ac:dyDescent="0.2">
      <c r="B2" s="160" t="s">
        <v>15</v>
      </c>
      <c r="C2" s="43" t="s">
        <v>16</v>
      </c>
      <c r="D2" s="44" t="s">
        <v>98</v>
      </c>
    </row>
    <row r="3" spans="1:4" x14ac:dyDescent="0.2">
      <c r="B3" s="161"/>
      <c r="C3" s="45" t="s">
        <v>17</v>
      </c>
      <c r="D3" s="46" t="s">
        <v>99</v>
      </c>
    </row>
    <row r="4" spans="1:4" x14ac:dyDescent="0.2">
      <c r="B4" s="161"/>
      <c r="C4" s="45" t="s">
        <v>18</v>
      </c>
      <c r="D4" s="46" t="s">
        <v>19</v>
      </c>
    </row>
    <row r="5" spans="1:4" x14ac:dyDescent="0.2">
      <c r="B5" s="161"/>
      <c r="C5" s="45" t="s">
        <v>20</v>
      </c>
      <c r="D5" s="46" t="s">
        <v>21</v>
      </c>
    </row>
    <row r="6" spans="1:4" x14ac:dyDescent="0.2">
      <c r="B6" s="161"/>
      <c r="C6" s="45" t="s">
        <v>22</v>
      </c>
      <c r="D6" s="46" t="s">
        <v>23</v>
      </c>
    </row>
    <row r="7" spans="1:4" x14ac:dyDescent="0.2">
      <c r="B7" s="161"/>
      <c r="C7" s="45" t="s">
        <v>24</v>
      </c>
      <c r="D7" s="46" t="s">
        <v>25</v>
      </c>
    </row>
    <row r="8" spans="1:4" x14ac:dyDescent="0.2">
      <c r="B8" s="161"/>
      <c r="C8" s="45" t="s">
        <v>26</v>
      </c>
      <c r="D8" s="46" t="s">
        <v>27</v>
      </c>
    </row>
    <row r="9" spans="1:4" x14ac:dyDescent="0.2">
      <c r="B9" s="161"/>
      <c r="C9" s="45" t="s">
        <v>28</v>
      </c>
      <c r="D9" s="46" t="s">
        <v>100</v>
      </c>
    </row>
    <row r="10" spans="1:4" x14ac:dyDescent="0.2">
      <c r="B10" s="161"/>
      <c r="C10" s="45" t="s">
        <v>101</v>
      </c>
      <c r="D10" s="46" t="s">
        <v>102</v>
      </c>
    </row>
    <row r="11" spans="1:4" x14ac:dyDescent="0.2">
      <c r="B11" s="161"/>
      <c r="C11" s="45" t="s">
        <v>29</v>
      </c>
      <c r="D11" s="46" t="s">
        <v>30</v>
      </c>
    </row>
    <row r="12" spans="1:4" x14ac:dyDescent="0.2">
      <c r="B12" s="161"/>
      <c r="C12" s="45" t="s">
        <v>31</v>
      </c>
      <c r="D12" s="46" t="s">
        <v>32</v>
      </c>
    </row>
    <row r="13" spans="1:4" x14ac:dyDescent="0.2">
      <c r="B13" s="161"/>
      <c r="C13" s="45" t="s">
        <v>33</v>
      </c>
      <c r="D13" s="46" t="s">
        <v>34</v>
      </c>
    </row>
    <row r="14" spans="1:4" x14ac:dyDescent="0.2">
      <c r="B14" s="161"/>
      <c r="C14" s="45" t="s">
        <v>35</v>
      </c>
      <c r="D14" s="46" t="s">
        <v>36</v>
      </c>
    </row>
    <row r="15" spans="1:4" x14ac:dyDescent="0.2">
      <c r="B15" s="161"/>
      <c r="C15" s="45" t="s">
        <v>37</v>
      </c>
      <c r="D15" s="46" t="s">
        <v>38</v>
      </c>
    </row>
    <row r="16" spans="1:4" x14ac:dyDescent="0.2">
      <c r="B16" s="161"/>
      <c r="C16" s="45" t="s">
        <v>39</v>
      </c>
      <c r="D16" s="46" t="s">
        <v>40</v>
      </c>
    </row>
    <row r="17" spans="2:4" x14ac:dyDescent="0.2">
      <c r="B17" s="161"/>
      <c r="C17" s="45" t="s">
        <v>41</v>
      </c>
      <c r="D17" s="46" t="s">
        <v>42</v>
      </c>
    </row>
    <row r="18" spans="2:4" x14ac:dyDescent="0.2">
      <c r="B18" s="161"/>
      <c r="C18" s="45" t="s">
        <v>43</v>
      </c>
      <c r="D18" s="46" t="s">
        <v>44</v>
      </c>
    </row>
    <row r="19" spans="2:4" x14ac:dyDescent="0.2">
      <c r="B19" s="161"/>
      <c r="C19" s="45" t="s">
        <v>45</v>
      </c>
      <c r="D19" s="46" t="s">
        <v>46</v>
      </c>
    </row>
    <row r="20" spans="2:4" x14ac:dyDescent="0.2">
      <c r="B20" s="161"/>
      <c r="C20" s="45" t="s">
        <v>47</v>
      </c>
      <c r="D20" s="46" t="s">
        <v>48</v>
      </c>
    </row>
    <row r="21" spans="2:4" x14ac:dyDescent="0.2">
      <c r="B21" s="161"/>
      <c r="C21" s="45" t="s">
        <v>49</v>
      </c>
      <c r="D21" s="46" t="s">
        <v>50</v>
      </c>
    </row>
    <row r="22" spans="2:4" x14ac:dyDescent="0.2">
      <c r="B22" s="162"/>
      <c r="C22" s="47" t="s">
        <v>51</v>
      </c>
      <c r="D22" s="48" t="s">
        <v>52</v>
      </c>
    </row>
    <row r="23" spans="2:4" x14ac:dyDescent="0.2">
      <c r="B23" s="49"/>
      <c r="C23" s="50"/>
      <c r="D23" s="51"/>
    </row>
    <row r="24" spans="2:4" x14ac:dyDescent="0.2">
      <c r="B24" s="163" t="s">
        <v>53</v>
      </c>
      <c r="C24" s="52" t="s">
        <v>103</v>
      </c>
      <c r="D24" s="53" t="s">
        <v>104</v>
      </c>
    </row>
    <row r="25" spans="2:4" x14ac:dyDescent="0.2">
      <c r="B25" s="164"/>
      <c r="C25" s="45" t="s">
        <v>54</v>
      </c>
      <c r="D25" s="46" t="s">
        <v>105</v>
      </c>
    </row>
    <row r="26" spans="2:4" x14ac:dyDescent="0.2">
      <c r="B26" s="164"/>
      <c r="C26" s="45" t="s">
        <v>55</v>
      </c>
      <c r="D26" s="46" t="s">
        <v>106</v>
      </c>
    </row>
    <row r="27" spans="2:4" x14ac:dyDescent="0.2">
      <c r="B27" s="164"/>
      <c r="C27" s="45" t="s">
        <v>56</v>
      </c>
      <c r="D27" s="46" t="s">
        <v>57</v>
      </c>
    </row>
    <row r="28" spans="2:4" x14ac:dyDescent="0.2">
      <c r="B28" s="164"/>
      <c r="C28" s="45" t="s">
        <v>58</v>
      </c>
      <c r="D28" s="46" t="s">
        <v>59</v>
      </c>
    </row>
    <row r="29" spans="2:4" x14ac:dyDescent="0.2">
      <c r="B29" s="164"/>
      <c r="C29" s="45" t="s">
        <v>60</v>
      </c>
      <c r="D29" s="46" t="s">
        <v>61</v>
      </c>
    </row>
    <row r="30" spans="2:4" x14ac:dyDescent="0.2">
      <c r="B30" s="164"/>
      <c r="C30" s="45" t="s">
        <v>62</v>
      </c>
      <c r="D30" s="46" t="s">
        <v>63</v>
      </c>
    </row>
    <row r="31" spans="2:4" x14ac:dyDescent="0.2">
      <c r="B31" s="164"/>
      <c r="C31" s="45" t="s">
        <v>64</v>
      </c>
      <c r="D31" s="46" t="s">
        <v>65</v>
      </c>
    </row>
    <row r="32" spans="2:4" x14ac:dyDescent="0.2">
      <c r="B32" s="164"/>
      <c r="C32" s="45" t="s">
        <v>66</v>
      </c>
      <c r="D32" s="46" t="s">
        <v>67</v>
      </c>
    </row>
    <row r="33" spans="2:4" x14ac:dyDescent="0.2">
      <c r="B33" s="164"/>
      <c r="C33" s="45" t="s">
        <v>68</v>
      </c>
      <c r="D33" s="46" t="s">
        <v>107</v>
      </c>
    </row>
    <row r="34" spans="2:4" x14ac:dyDescent="0.2">
      <c r="B34" s="164"/>
      <c r="C34" s="45" t="s">
        <v>69</v>
      </c>
      <c r="D34" s="46" t="s">
        <v>70</v>
      </c>
    </row>
    <row r="35" spans="2:4" x14ac:dyDescent="0.2">
      <c r="B35" s="165"/>
      <c r="C35" s="47" t="s">
        <v>71</v>
      </c>
      <c r="D35" s="48" t="s">
        <v>72</v>
      </c>
    </row>
    <row r="36" spans="2:4" x14ac:dyDescent="0.2">
      <c r="B36" s="54"/>
      <c r="C36" s="55"/>
      <c r="D36" s="56"/>
    </row>
    <row r="37" spans="2:4" x14ac:dyDescent="0.2">
      <c r="B37" s="160" t="s">
        <v>73</v>
      </c>
      <c r="C37" s="57" t="s">
        <v>74</v>
      </c>
      <c r="D37" s="58" t="s">
        <v>75</v>
      </c>
    </row>
    <row r="38" spans="2:4" x14ac:dyDescent="0.2">
      <c r="B38" s="166"/>
      <c r="C38" s="45" t="s">
        <v>76</v>
      </c>
      <c r="D38" s="46" t="s">
        <v>77</v>
      </c>
    </row>
    <row r="39" spans="2:4" x14ac:dyDescent="0.2">
      <c r="B39" s="166"/>
      <c r="C39" s="45" t="s">
        <v>78</v>
      </c>
      <c r="D39" s="46" t="s">
        <v>79</v>
      </c>
    </row>
    <row r="40" spans="2:4" x14ac:dyDescent="0.2">
      <c r="B40" s="166"/>
      <c r="C40" s="45" t="s">
        <v>80</v>
      </c>
      <c r="D40" s="46" t="s">
        <v>81</v>
      </c>
    </row>
    <row r="41" spans="2:4" x14ac:dyDescent="0.2">
      <c r="B41" s="166"/>
      <c r="C41" s="45" t="s">
        <v>82</v>
      </c>
      <c r="D41" s="46" t="s">
        <v>83</v>
      </c>
    </row>
    <row r="42" spans="2:4" x14ac:dyDescent="0.2">
      <c r="B42" s="167"/>
      <c r="C42" s="47" t="s">
        <v>84</v>
      </c>
      <c r="D42" s="48" t="s">
        <v>85</v>
      </c>
    </row>
  </sheetData>
  <mergeCells count="3">
    <mergeCell ref="B2:B22"/>
    <mergeCell ref="B24:B35"/>
    <mergeCell ref="B37:B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4</vt:i4>
      </vt:variant>
    </vt:vector>
  </HeadingPairs>
  <TitlesOfParts>
    <vt:vector size="9" baseType="lpstr">
      <vt:lpstr>Tab_Bas_Gauche</vt:lpstr>
      <vt:lpstr>Graph_Bas_Droite</vt:lpstr>
      <vt:lpstr>Tab_Milieu_Droite</vt:lpstr>
      <vt:lpstr>Graph_Haut_Droite</vt:lpstr>
      <vt:lpstr>Clés de lecture</vt:lpstr>
      <vt:lpstr>Graph_Bas_Droite!Zone_d_impression</vt:lpstr>
      <vt:lpstr>Graph_Haut_Droite!Zone_d_impression</vt:lpstr>
      <vt:lpstr>Tab_Bas_Gauche!Zone_d_impression</vt:lpstr>
      <vt:lpstr>Tab_Milieu_Droite!Zone_d_impression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Marie-Anne LAPUYADE</dc:creator>
  <cp:lastModifiedBy>FRANCOISE BEAUFILS</cp:lastModifiedBy>
  <dcterms:created xsi:type="dcterms:W3CDTF">2021-07-12T14:03:54Z</dcterms:created>
  <dcterms:modified xsi:type="dcterms:W3CDTF">2025-11-24T11:28:20Z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