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REDACTEURS EN CHEF - Françoise et Benjamin\GRAPH'AGRI\GRAPH'AGRI 2025\Relecture\Tableurs finalisés - Agreste 2025\Chapitre 12\"/>
    </mc:Choice>
  </mc:AlternateContent>
  <xr:revisionPtr revIDLastSave="0" documentId="13_ncr:1_{D37B814D-5E45-4352-9EC4-7C4A016CC122}" xr6:coauthVersionLast="47" xr6:coauthVersionMax="47" xr10:uidLastSave="{00000000-0000-0000-0000-000000000000}"/>
  <bookViews>
    <workbookView xWindow="20370" yWindow="-795" windowWidth="20730" windowHeight="11040" tabRatio="986" activeTab="2" xr2:uid="{00000000-000D-0000-FFFF-FFFF00000000}"/>
  </bookViews>
  <sheets>
    <sheet name="Graph_Bas_Gauche" sheetId="1" r:id="rId1"/>
    <sheet name="Tab_Bas_Droite" sheetId="2" r:id="rId2"/>
    <sheet name="Graph_Haut_Droite" sheetId="3" r:id="rId3"/>
    <sheet name="Tab_Milieu_Droite" sheetId="4" r:id="rId4"/>
    <sheet name="Clés_de_lecture" sheetId="5" r:id="rId5"/>
  </sheets>
  <definedNames>
    <definedName name="Excel_BuiltIn_Database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1" l="1"/>
  <c r="C36" i="1"/>
  <c r="D36" i="1"/>
</calcChain>
</file>

<file path=xl/sharedStrings.xml><?xml version="1.0" encoding="utf-8"?>
<sst xmlns="http://schemas.openxmlformats.org/spreadsheetml/2006/main" count="201" uniqueCount="136">
  <si>
    <t>FRUITS</t>
  </si>
  <si>
    <t>commerce extérieur en frais</t>
  </si>
  <si>
    <t>millier de tonnes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</si>
  <si>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</si>
  <si>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</si>
  <si>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</si>
  <si>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</si>
  <si>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</si>
  <si>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</si>
  <si>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</si>
  <si>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</si>
  <si>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</si>
  <si>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Importations françaises de fruits</t>
  </si>
  <si>
    <t>Quantité totale</t>
  </si>
  <si>
    <t>…</t>
  </si>
  <si>
    <t>million d'euros</t>
  </si>
  <si>
    <t>Valeur totale</t>
  </si>
  <si>
    <t>Exportations françaises de fruits</t>
  </si>
  <si>
    <t>2010</t>
  </si>
  <si>
    <t>Source : Douanes</t>
  </si>
  <si>
    <t>Unités</t>
  </si>
  <si>
    <t>ch</t>
  </si>
  <si>
    <t>cheval [cheval vapeur]</t>
  </si>
  <si>
    <t>ETP</t>
  </si>
  <si>
    <t>équivalent temps plein</t>
  </si>
  <si>
    <t>ha</t>
  </si>
  <si>
    <t>hectare</t>
  </si>
  <si>
    <t>hl</t>
  </si>
  <si>
    <t>hectolitre</t>
  </si>
  <si>
    <t>kg</t>
  </si>
  <si>
    <t>kilogramme</t>
  </si>
  <si>
    <t>kW</t>
  </si>
  <si>
    <t>kilowatt</t>
  </si>
  <si>
    <t>l</t>
  </si>
  <si>
    <t>litre</t>
  </si>
  <si>
    <t>G</t>
  </si>
  <si>
    <r>
      <t>giga [10</t>
    </r>
    <r>
      <rPr>
        <vertAlign val="superscript"/>
        <sz val="10"/>
        <rFont val="Arial"/>
        <family val="2"/>
      </rPr>
      <t>9</t>
    </r>
    <r>
      <rPr>
        <sz val="10"/>
        <rFont val="Arial"/>
        <family val="2"/>
      </rPr>
      <t>]</t>
    </r>
  </si>
  <si>
    <t>M</t>
  </si>
  <si>
    <r>
      <t>méga [million, 10</t>
    </r>
    <r>
      <rPr>
        <vertAlign val="superscript"/>
        <sz val="10"/>
        <rFont val="Arial"/>
        <family val="2"/>
      </rPr>
      <t>6</t>
    </r>
    <r>
      <rPr>
        <sz val="10"/>
        <rFont val="Arial"/>
        <family val="2"/>
      </rPr>
      <t>]</t>
    </r>
  </si>
  <si>
    <t>m²</t>
  </si>
  <si>
    <t>mètre carré</t>
  </si>
  <si>
    <t>m³</t>
  </si>
  <si>
    <t>mètre cube</t>
  </si>
  <si>
    <t>mm</t>
  </si>
  <si>
    <t>millimètre</t>
  </si>
  <si>
    <t>%</t>
  </si>
  <si>
    <t>pourcentage</t>
  </si>
  <si>
    <t>PBS</t>
  </si>
  <si>
    <t>production brute standard</t>
  </si>
  <si>
    <t>q</t>
  </si>
  <si>
    <t>quintal</t>
  </si>
  <si>
    <t>t</t>
  </si>
  <si>
    <t>tonne</t>
  </si>
  <si>
    <t>tec</t>
  </si>
  <si>
    <t>tonne-équivalent-carcasse</t>
  </si>
  <si>
    <t>teoc</t>
  </si>
  <si>
    <t>tonne-équivalent-œuf-coquille</t>
  </si>
  <si>
    <t>tep</t>
  </si>
  <si>
    <t>tonne-équivalent-pétrole</t>
  </si>
  <si>
    <t>UGB</t>
  </si>
  <si>
    <t>unité-gros-bétail</t>
  </si>
  <si>
    <t>UTA</t>
  </si>
  <si>
    <t>unité de travail annuel</t>
  </si>
  <si>
    <t>Signes
conventionnels</t>
  </si>
  <si>
    <t>renseignement non disponible</t>
  </si>
  <si>
    <t>nd</t>
  </si>
  <si>
    <t>renseignement non disponible (graphique)</t>
  </si>
  <si>
    <t>///</t>
  </si>
  <si>
    <t>sans objet (tableau)</t>
  </si>
  <si>
    <t>so</t>
  </si>
  <si>
    <t>sans objet (graphique, carte)</t>
  </si>
  <si>
    <t>P</t>
  </si>
  <si>
    <t>donnée provisoire</t>
  </si>
  <si>
    <t>Prév.</t>
  </si>
  <si>
    <t>donnée prévisionnelle</t>
  </si>
  <si>
    <t>r</t>
  </si>
  <si>
    <t>donnée révisée</t>
  </si>
  <si>
    <t>e</t>
  </si>
  <si>
    <t>estimation</t>
  </si>
  <si>
    <t>chiffre inférieur à la moitié de la précision</t>
  </si>
  <si>
    <t>s</t>
  </si>
  <si>
    <t>secret statistique</t>
  </si>
  <si>
    <t>sd</t>
  </si>
  <si>
    <t>semi définitif</t>
  </si>
  <si>
    <t>ns</t>
  </si>
  <si>
    <t>non significatif</t>
  </si>
  <si>
    <t>Abréviations</t>
  </si>
  <si>
    <t>Alena</t>
  </si>
  <si>
    <t>Accord de libre échange nord-américain</t>
  </si>
  <si>
    <t>CEI</t>
  </si>
  <si>
    <t>Communauté des États Indépendants</t>
  </si>
  <si>
    <t>Mercosur</t>
  </si>
  <si>
    <t>Mercado comùn del sur</t>
  </si>
  <si>
    <t>PECO</t>
  </si>
  <si>
    <t>Pays d'Europe Centrale et Orientale</t>
  </si>
  <si>
    <t>UEBL</t>
  </si>
  <si>
    <t>Union économique belgo-luxembourgeoise</t>
  </si>
  <si>
    <t>UE</t>
  </si>
  <si>
    <t>Union européenne</t>
  </si>
  <si>
    <t>Année</t>
  </si>
  <si>
    <r>
      <t>Agrumes</t>
    </r>
    <r>
      <rPr>
        <vertAlign val="superscript"/>
        <sz val="10"/>
        <rFont val="Arial"/>
        <family val="2"/>
      </rPr>
      <t>1</t>
    </r>
  </si>
  <si>
    <r>
      <t>Fruits tropicaux</t>
    </r>
    <r>
      <rPr>
        <vertAlign val="superscript"/>
        <sz val="10"/>
        <rFont val="Arial"/>
        <family val="2"/>
      </rPr>
      <t>1</t>
    </r>
  </si>
  <si>
    <t>1. Frais ou secs.</t>
  </si>
  <si>
    <t>Champ: France y compris les DOM à partir de 1997.</t>
  </si>
  <si>
    <t>Champ : France y compris les DOM à partir de 1997.</t>
  </si>
  <si>
    <r>
      <t xml:space="preserve">       fruits tropicaux</t>
    </r>
    <r>
      <rPr>
        <vertAlign val="superscript"/>
        <sz val="10"/>
        <rFont val="Arial"/>
        <family val="2"/>
      </rPr>
      <t>1</t>
    </r>
  </si>
  <si>
    <t xml:space="preserve">dont Espagne </t>
  </si>
  <si>
    <t xml:space="preserve">       Royaume-Uni</t>
  </si>
  <si>
    <t xml:space="preserve">       Allemagne</t>
  </si>
  <si>
    <t xml:space="preserve">       Italie</t>
  </si>
  <si>
    <t xml:space="preserve">       Belgique</t>
  </si>
  <si>
    <t xml:space="preserve">       Pays-Bas</t>
  </si>
  <si>
    <t>dont Espagne</t>
  </si>
  <si>
    <t xml:space="preserve">       Côte d'Ivoire</t>
  </si>
  <si>
    <t xml:space="preserve">       Cameroun</t>
  </si>
  <si>
    <t xml:space="preserve">       Maroc</t>
  </si>
  <si>
    <t xml:space="preserve">       Rép. Dominicaine</t>
  </si>
  <si>
    <r>
      <t>dont fruits tropicaux</t>
    </r>
    <r>
      <rPr>
        <vertAlign val="superscript"/>
        <sz val="10"/>
        <rFont val="Arial"/>
        <family val="2"/>
      </rPr>
      <t>1</t>
    </r>
  </si>
  <si>
    <r>
      <t xml:space="preserve">       agrumes</t>
    </r>
    <r>
      <rPr>
        <vertAlign val="superscript"/>
        <sz val="10"/>
        <rFont val="Arial"/>
        <family val="2"/>
      </rPr>
      <t>1</t>
    </r>
  </si>
  <si>
    <r>
      <t xml:space="preserve">       raisins</t>
    </r>
    <r>
      <rPr>
        <vertAlign val="superscript"/>
        <sz val="10"/>
        <rFont val="Arial"/>
        <family val="2"/>
      </rPr>
      <t>1</t>
    </r>
  </si>
  <si>
    <t>Champ : France y compris DOM à partir de 1997.</t>
  </si>
  <si>
    <t>1. Essentiellement bananes.</t>
  </si>
  <si>
    <t>Pommes</t>
  </si>
  <si>
    <r>
      <t>dont pomme</t>
    </r>
    <r>
      <rPr>
        <sz val="10"/>
        <rFont val="Arial"/>
        <family val="2"/>
      </rPr>
      <t>s</t>
    </r>
  </si>
  <si>
    <r>
      <t xml:space="preserve">       pomme</t>
    </r>
    <r>
      <rPr>
        <sz val="10"/>
        <rFont val="Arial"/>
        <family val="2"/>
      </rPr>
      <t>s</t>
    </r>
  </si>
  <si>
    <r>
      <t>1. Essentiellement banane</t>
    </r>
    <r>
      <rPr>
        <sz val="10"/>
        <rFont val="Arial"/>
        <family val="2"/>
      </rPr>
      <t>s.</t>
    </r>
  </si>
  <si>
    <r>
      <t>2. Y compris nectarine</t>
    </r>
    <r>
      <rPr>
        <sz val="10"/>
        <rFont val="Arial"/>
        <family val="2"/>
      </rPr>
      <t>s et brugnons.</t>
    </r>
  </si>
  <si>
    <t xml:space="preserve">       abricots</t>
  </si>
  <si>
    <r>
      <t xml:space="preserve">       pêches</t>
    </r>
    <r>
      <rPr>
        <vertAlign val="superscript"/>
        <sz val="10"/>
        <rFont val="Arial"/>
        <family val="2"/>
      </rPr>
      <t>2</t>
    </r>
  </si>
  <si>
    <t xml:space="preserve">       pommes</t>
  </si>
  <si>
    <r>
      <t>2024</t>
    </r>
    <r>
      <rPr>
        <vertAlign val="superscript"/>
        <sz val="10"/>
        <rFont val="Arial"/>
        <family val="2"/>
      </rPr>
      <t>p</t>
    </r>
  </si>
  <si>
    <r>
      <t xml:space="preserve">       agrume</t>
    </r>
    <r>
      <rPr>
        <sz val="10"/>
        <rFont val="Arial"/>
        <family val="2"/>
      </rPr>
      <t>s</t>
    </r>
  </si>
  <si>
    <r>
      <t xml:space="preserve">       pêche</t>
    </r>
    <r>
      <rPr>
        <sz val="10"/>
        <rFont val="Arial"/>
        <family val="2"/>
      </rPr>
      <t>s</t>
    </r>
    <r>
      <rPr>
        <vertAlign val="superscript"/>
        <sz val="10"/>
        <rFont val="Arial"/>
        <family val="2"/>
      </rPr>
      <t>2</t>
    </r>
  </si>
  <si>
    <r>
      <t>dont pomme</t>
    </r>
    <r>
      <rPr>
        <sz val="10"/>
        <rFont val="Arial"/>
        <family val="2"/>
      </rPr>
      <t>s</t>
    </r>
  </si>
  <si>
    <r>
      <t>2024</t>
    </r>
    <r>
      <rPr>
        <b/>
        <vertAlign val="superscript"/>
        <sz val="10"/>
        <color theme="0"/>
        <rFont val="Arial"/>
        <family val="2"/>
      </rPr>
      <t>p</t>
    </r>
  </si>
  <si>
    <r>
      <t xml:space="preserve">       pêche</t>
    </r>
    <r>
      <rPr>
        <sz val="10"/>
        <rFont val="Arial"/>
        <family val="2"/>
      </rPr>
      <t>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</si>
</sst>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\-??\ _€_-;_-@_-"/>
  </numFmts>
  <fonts count="27" x14ac:knownFonts="1">
    <font>
      <sz val="10"/>
      <name val="Arial"/>
      <family val="2"/>
    </font>
    <font>
      <i/>
      <sz val="8"/>
      <name val="Arial"/>
      <family val="2"/>
    </font>
    <font>
      <sz val="8"/>
      <name val="Times New Roman"/>
      <family val="1"/>
    </font>
    <font>
      <b/>
      <sz val="12"/>
      <color indexed="17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indexed="63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sz val="10"/>
      <color indexed="59"/>
      <name val="Arial"/>
      <family val="2"/>
    </font>
    <font>
      <b/>
      <sz val="10"/>
      <color indexed="63"/>
      <name val="Arial"/>
      <family val="2"/>
    </font>
    <font>
      <b/>
      <sz val="10"/>
      <color indexed="60"/>
      <name val="Arial"/>
      <family val="2"/>
    </font>
    <font>
      <sz val="10"/>
      <color indexed="63"/>
      <name val="Arial"/>
      <family val="2"/>
    </font>
    <font>
      <sz val="10"/>
      <name val="Symbol"/>
      <family val="1"/>
      <charset val="2"/>
    </font>
    <font>
      <sz val="8"/>
      <name val="Arial"/>
      <family val="2"/>
    </font>
    <font>
      <sz val="10"/>
      <name val="Arial"/>
      <family val="2"/>
    </font>
    <font>
      <sz val="10"/>
      <color rgb="FFFF0066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2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sz val="12"/>
      <name val="Arial"/>
      <family val="2"/>
    </font>
    <font>
      <b/>
      <vertAlign val="superscript"/>
      <sz val="10"/>
      <color theme="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>
      <alignment vertical="center" wrapText="1"/>
    </xf>
    <xf numFmtId="164" fontId="15" fillId="0" borderId="0" applyFill="0" applyBorder="0" applyAlignment="0" applyProtection="0"/>
    <xf numFmtId="0" fontId="15" fillId="0" borderId="0"/>
    <xf numFmtId="0" fontId="15" fillId="0" borderId="0"/>
    <xf numFmtId="0" fontId="2" fillId="0" borderId="0" applyFill="0"/>
  </cellStyleXfs>
  <cellXfs count="173">
    <xf numFmtId="0" fontId="0" fillId="0" borderId="0" xfId="0"/>
    <xf numFmtId="0" fontId="3" fillId="0" borderId="0" xfId="5" applyFont="1" applyFill="1" applyBorder="1" applyAlignment="1">
      <alignment horizontal="center" vertical="center"/>
    </xf>
    <xf numFmtId="0" fontId="0" fillId="0" borderId="0" xfId="0" applyFont="1"/>
    <xf numFmtId="0" fontId="4" fillId="0" borderId="0" xfId="5" applyFont="1" applyFill="1" applyAlignment="1">
      <alignment horizontal="left" vertical="center"/>
    </xf>
    <xf numFmtId="0" fontId="0" fillId="0" borderId="0" xfId="5" applyFont="1" applyFill="1" applyAlignment="1">
      <alignment horizontal="center" vertical="center"/>
    </xf>
    <xf numFmtId="0" fontId="0" fillId="0" borderId="0" xfId="0" applyFill="1"/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1" fontId="0" fillId="0" borderId="0" xfId="0" applyNumberFormat="1" applyFill="1" applyBorder="1"/>
    <xf numFmtId="0" fontId="6" fillId="0" borderId="0" xfId="5" applyFont="1" applyFill="1" applyBorder="1" applyAlignment="1">
      <alignment horizontal="left" vertical="center"/>
    </xf>
    <xf numFmtId="0" fontId="0" fillId="0" borderId="0" xfId="0" applyBorder="1"/>
    <xf numFmtId="0" fontId="0" fillId="0" borderId="0" xfId="0" applyFont="1" applyFill="1"/>
    <xf numFmtId="0" fontId="15" fillId="0" borderId="0" xfId="3"/>
    <xf numFmtId="0" fontId="15" fillId="0" borderId="0" xfId="3" applyAlignment="1">
      <alignment horizontal="center"/>
    </xf>
    <xf numFmtId="0" fontId="6" fillId="0" borderId="0" xfId="3" applyFont="1" applyFill="1" applyAlignment="1">
      <alignment horizontal="left" vertical="center"/>
    </xf>
    <xf numFmtId="0" fontId="4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horizontal="left" vertical="center" indent="1"/>
    </xf>
    <xf numFmtId="0" fontId="9" fillId="0" borderId="0" xfId="3" applyFont="1"/>
    <xf numFmtId="0" fontId="10" fillId="0" borderId="0" xfId="3" applyFont="1"/>
    <xf numFmtId="0" fontId="11" fillId="0" borderId="0" xfId="3" applyFont="1"/>
    <xf numFmtId="0" fontId="0" fillId="0" borderId="0" xfId="3" applyFont="1"/>
    <xf numFmtId="0" fontId="12" fillId="0" borderId="0" xfId="3" applyFont="1"/>
    <xf numFmtId="0" fontId="4" fillId="0" borderId="1" xfId="3" applyFont="1" applyBorder="1" applyAlignment="1">
      <alignment horizontal="left" vertical="center" indent="1"/>
    </xf>
    <xf numFmtId="0" fontId="4" fillId="0" borderId="0" xfId="3" applyFont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" fillId="0" borderId="0" xfId="1">
      <alignment vertical="center" wrapText="1"/>
    </xf>
    <xf numFmtId="0" fontId="15" fillId="0" borderId="1" xfId="3" applyBorder="1" applyAlignment="1">
      <alignment vertical="center"/>
    </xf>
    <xf numFmtId="0" fontId="15" fillId="0" borderId="1" xfId="3" applyBorder="1" applyAlignment="1">
      <alignment horizontal="left" vertical="center" indent="1"/>
    </xf>
    <xf numFmtId="1" fontId="0" fillId="0" borderId="0" xfId="0" applyNumberFormat="1" applyFont="1" applyBorder="1"/>
    <xf numFmtId="0" fontId="16" fillId="0" borderId="0" xfId="0" applyFont="1" applyFill="1" applyAlignment="1">
      <alignment horizontal="left" vertical="center"/>
    </xf>
    <xf numFmtId="0" fontId="0" fillId="0" borderId="5" xfId="0" applyFont="1" applyFill="1" applyBorder="1"/>
    <xf numFmtId="0" fontId="4" fillId="0" borderId="0" xfId="5" applyFont="1" applyFill="1" applyBorder="1" applyAlignment="1">
      <alignment horizontal="left" vertical="center"/>
    </xf>
    <xf numFmtId="0" fontId="0" fillId="0" borderId="6" xfId="5" applyFont="1" applyFill="1" applyBorder="1" applyAlignment="1">
      <alignment horizontal="center"/>
    </xf>
    <xf numFmtId="0" fontId="0" fillId="0" borderId="5" xfId="5" applyFont="1" applyFill="1" applyBorder="1" applyAlignment="1">
      <alignment horizontal="center"/>
    </xf>
    <xf numFmtId="0" fontId="0" fillId="2" borderId="0" xfId="0" applyFont="1" applyFill="1" applyBorder="1"/>
    <xf numFmtId="0" fontId="0" fillId="0" borderId="0" xfId="0" applyBorder="1" applyAlignment="1">
      <alignment horizontal="center"/>
    </xf>
    <xf numFmtId="0" fontId="0" fillId="0" borderId="5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0" fillId="0" borderId="11" xfId="5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17" xfId="0" applyBorder="1"/>
    <xf numFmtId="0" fontId="0" fillId="0" borderId="17" xfId="0" applyFont="1" applyBorder="1"/>
    <xf numFmtId="0" fontId="0" fillId="0" borderId="2" xfId="5" applyFont="1" applyFill="1" applyBorder="1" applyAlignment="1">
      <alignment horizontal="center"/>
    </xf>
    <xf numFmtId="1" fontId="0" fillId="0" borderId="0" xfId="5" applyNumberFormat="1" applyFont="1" applyFill="1" applyBorder="1"/>
    <xf numFmtId="3" fontId="0" fillId="0" borderId="0" xfId="0" applyNumberFormat="1" applyFont="1" applyBorder="1"/>
    <xf numFmtId="1" fontId="0" fillId="0" borderId="5" xfId="5" applyNumberFormat="1" applyFont="1" applyFill="1" applyBorder="1"/>
    <xf numFmtId="3" fontId="0" fillId="0" borderId="5" xfId="0" applyNumberFormat="1" applyFont="1" applyBorder="1"/>
    <xf numFmtId="0" fontId="0" fillId="0" borderId="4" xfId="5" applyFont="1" applyFill="1" applyBorder="1" applyAlignment="1">
      <alignment horizontal="center"/>
    </xf>
    <xf numFmtId="3" fontId="0" fillId="0" borderId="17" xfId="0" applyNumberFormat="1" applyFont="1" applyFill="1" applyBorder="1"/>
    <xf numFmtId="3" fontId="0" fillId="0" borderId="17" xfId="0" applyNumberFormat="1" applyFont="1" applyFill="1" applyBorder="1" applyAlignment="1">
      <alignment horizontal="right"/>
    </xf>
    <xf numFmtId="3" fontId="0" fillId="0" borderId="18" xfId="0" applyNumberFormat="1" applyFont="1" applyFill="1" applyBorder="1"/>
    <xf numFmtId="3" fontId="0" fillId="0" borderId="0" xfId="0" applyNumberFormat="1" applyFont="1" applyFill="1" applyBorder="1" applyAlignment="1">
      <alignment horizontal="right"/>
    </xf>
    <xf numFmtId="3" fontId="0" fillId="0" borderId="2" xfId="0" applyNumberFormat="1" applyFont="1" applyFill="1" applyBorder="1" applyAlignment="1">
      <alignment horizontal="right"/>
    </xf>
    <xf numFmtId="3" fontId="0" fillId="0" borderId="18" xfId="0" applyNumberFormat="1" applyFill="1" applyBorder="1" applyAlignment="1">
      <alignment horizontal="right"/>
    </xf>
    <xf numFmtId="3" fontId="0" fillId="0" borderId="6" xfId="0" applyNumberFormat="1" applyFill="1" applyBorder="1" applyAlignment="1">
      <alignment horizontal="right"/>
    </xf>
    <xf numFmtId="3" fontId="0" fillId="0" borderId="17" xfId="4" applyNumberFormat="1" applyFont="1" applyFill="1" applyBorder="1" applyAlignment="1">
      <alignment horizontal="right"/>
    </xf>
    <xf numFmtId="3" fontId="0" fillId="0" borderId="18" xfId="4" applyNumberFormat="1" applyFont="1" applyFill="1" applyBorder="1" applyAlignment="1">
      <alignment horizontal="right"/>
    </xf>
    <xf numFmtId="0" fontId="0" fillId="0" borderId="17" xfId="0" applyFill="1" applyBorder="1"/>
    <xf numFmtId="3" fontId="0" fillId="0" borderId="5" xfId="0" applyNumberFormat="1" applyFont="1" applyFill="1" applyBorder="1" applyAlignment="1">
      <alignment horizontal="right"/>
    </xf>
    <xf numFmtId="3" fontId="0" fillId="0" borderId="6" xfId="0" applyNumberFormat="1" applyFont="1" applyFill="1" applyBorder="1" applyAlignment="1">
      <alignment horizontal="right"/>
    </xf>
    <xf numFmtId="0" fontId="0" fillId="0" borderId="18" xfId="0" applyFont="1" applyFill="1" applyBorder="1"/>
    <xf numFmtId="3" fontId="0" fillId="0" borderId="5" xfId="0" applyNumberFormat="1" applyFont="1" applyFill="1" applyBorder="1"/>
    <xf numFmtId="3" fontId="0" fillId="0" borderId="6" xfId="0" applyNumberFormat="1" applyFont="1" applyFill="1" applyBorder="1"/>
    <xf numFmtId="0" fontId="4" fillId="0" borderId="0" xfId="0" applyFont="1" applyFill="1" applyBorder="1" applyAlignment="1">
      <alignment horizontal="left"/>
    </xf>
    <xf numFmtId="3" fontId="0" fillId="0" borderId="13" xfId="0" applyNumberFormat="1" applyFont="1" applyFill="1" applyBorder="1"/>
    <xf numFmtId="3" fontId="0" fillId="0" borderId="9" xfId="0" applyNumberFormat="1" applyFont="1" applyFill="1" applyBorder="1"/>
    <xf numFmtId="3" fontId="15" fillId="0" borderId="18" xfId="4" applyNumberFormat="1" applyFont="1" applyFill="1" applyBorder="1" applyAlignment="1">
      <alignment horizontal="right"/>
    </xf>
    <xf numFmtId="3" fontId="0" fillId="0" borderId="10" xfId="0" applyNumberFormat="1" applyFill="1" applyBorder="1" applyAlignment="1">
      <alignment horizontal="right"/>
    </xf>
    <xf numFmtId="0" fontId="0" fillId="3" borderId="0" xfId="0" applyFill="1"/>
    <xf numFmtId="0" fontId="0" fillId="3" borderId="0" xfId="0" applyFont="1" applyFill="1"/>
    <xf numFmtId="0" fontId="0" fillId="0" borderId="11" xfId="0" applyFill="1" applyBorder="1"/>
    <xf numFmtId="0" fontId="19" fillId="0" borderId="0" xfId="0" applyFont="1" applyFill="1"/>
    <xf numFmtId="3" fontId="0" fillId="0" borderId="0" xfId="5" applyNumberFormat="1" applyFont="1" applyFill="1" applyBorder="1"/>
    <xf numFmtId="3" fontId="0" fillId="0" borderId="5" xfId="5" applyNumberFormat="1" applyFont="1" applyFill="1" applyBorder="1"/>
    <xf numFmtId="0" fontId="19" fillId="0" borderId="0" xfId="0" applyFont="1"/>
    <xf numFmtId="1" fontId="0" fillId="0" borderId="9" xfId="5" applyNumberFormat="1" applyFont="1" applyFill="1" applyBorder="1"/>
    <xf numFmtId="3" fontId="0" fillId="0" borderId="2" xfId="5" applyNumberFormat="1" applyFont="1" applyFill="1" applyBorder="1"/>
    <xf numFmtId="3" fontId="0" fillId="0" borderId="6" xfId="5" applyNumberFormat="1" applyFont="1" applyFill="1" applyBorder="1"/>
    <xf numFmtId="0" fontId="15" fillId="0" borderId="5" xfId="5" applyFont="1" applyFill="1" applyBorder="1" applyAlignment="1">
      <alignment horizontal="center"/>
    </xf>
    <xf numFmtId="1" fontId="15" fillId="0" borderId="0" xfId="5" applyNumberFormat="1" applyFont="1" applyFill="1" applyBorder="1"/>
    <xf numFmtId="1" fontId="15" fillId="0" borderId="5" xfId="5" applyNumberFormat="1" applyFont="1" applyFill="1" applyBorder="1"/>
    <xf numFmtId="1" fontId="15" fillId="0" borderId="0" xfId="0" applyNumberFormat="1" applyFont="1" applyFill="1" applyBorder="1"/>
    <xf numFmtId="1" fontId="15" fillId="0" borderId="5" xfId="0" applyNumberFormat="1" applyFont="1" applyFill="1" applyBorder="1"/>
    <xf numFmtId="0" fontId="15" fillId="0" borderId="5" xfId="0" applyFont="1" applyFill="1" applyBorder="1" applyAlignment="1">
      <alignment horizontal="center"/>
    </xf>
    <xf numFmtId="3" fontId="15" fillId="0" borderId="0" xfId="0" applyNumberFormat="1" applyFont="1" applyFill="1" applyBorder="1"/>
    <xf numFmtId="3" fontId="15" fillId="0" borderId="5" xfId="0" applyNumberFormat="1" applyFont="1" applyFill="1" applyBorder="1"/>
    <xf numFmtId="3" fontId="15" fillId="0" borderId="0" xfId="5" applyNumberFormat="1" applyFont="1" applyFill="1" applyBorder="1"/>
    <xf numFmtId="3" fontId="15" fillId="0" borderId="5" xfId="5" applyNumberFormat="1" applyFont="1" applyFill="1" applyBorder="1"/>
    <xf numFmtId="3" fontId="0" fillId="0" borderId="0" xfId="0" applyNumberFormat="1" applyFill="1"/>
    <xf numFmtId="0" fontId="19" fillId="3" borderId="0" xfId="0" applyFont="1" applyFill="1"/>
    <xf numFmtId="0" fontId="21" fillId="0" borderId="0" xfId="0" applyFont="1"/>
    <xf numFmtId="0" fontId="20" fillId="0" borderId="0" xfId="0" applyFont="1" applyFill="1"/>
    <xf numFmtId="0" fontId="15" fillId="0" borderId="2" xfId="5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1" fontId="0" fillId="0" borderId="17" xfId="0" applyNumberFormat="1" applyFont="1" applyFill="1" applyBorder="1"/>
    <xf numFmtId="1" fontId="0" fillId="0" borderId="5" xfId="0" applyNumberFormat="1" applyFont="1" applyFill="1" applyBorder="1"/>
    <xf numFmtId="1" fontId="0" fillId="0" borderId="0" xfId="0" applyNumberFormat="1" applyFill="1"/>
    <xf numFmtId="0" fontId="22" fillId="0" borderId="0" xfId="5" applyFont="1" applyFill="1" applyBorder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17" fillId="4" borderId="4" xfId="0" applyFont="1" applyFill="1" applyBorder="1"/>
    <xf numFmtId="0" fontId="18" fillId="4" borderId="22" xfId="0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18" fillId="4" borderId="14" xfId="0" applyFont="1" applyFill="1" applyBorder="1" applyAlignment="1">
      <alignment horizontal="center"/>
    </xf>
    <xf numFmtId="0" fontId="0" fillId="5" borderId="5" xfId="0" applyFont="1" applyFill="1" applyBorder="1"/>
    <xf numFmtId="3" fontId="0" fillId="5" borderId="17" xfId="0" applyNumberFormat="1" applyFont="1" applyFill="1" applyBorder="1"/>
    <xf numFmtId="3" fontId="0" fillId="5" borderId="5" xfId="0" applyNumberFormat="1" applyFont="1" applyFill="1" applyBorder="1"/>
    <xf numFmtId="3" fontId="0" fillId="5" borderId="13" xfId="0" applyNumberFormat="1" applyFont="1" applyFill="1" applyBorder="1"/>
    <xf numFmtId="3" fontId="0" fillId="5" borderId="0" xfId="0" applyNumberFormat="1" applyFont="1" applyFill="1" applyBorder="1" applyAlignment="1">
      <alignment horizontal="right"/>
    </xf>
    <xf numFmtId="0" fontId="17" fillId="4" borderId="4" xfId="0" applyFont="1" applyFill="1" applyBorder="1" applyAlignment="1">
      <alignment horizontal="center"/>
    </xf>
    <xf numFmtId="0" fontId="18" fillId="4" borderId="21" xfId="0" applyFont="1" applyFill="1" applyBorder="1" applyAlignment="1">
      <alignment horizontal="center"/>
    </xf>
    <xf numFmtId="0" fontId="18" fillId="4" borderId="22" xfId="4" applyFont="1" applyFill="1" applyBorder="1" applyAlignment="1">
      <alignment horizontal="center"/>
    </xf>
    <xf numFmtId="0" fontId="0" fillId="5" borderId="5" xfId="0" applyFont="1" applyFill="1" applyBorder="1" applyAlignment="1">
      <alignment horizontal="left"/>
    </xf>
    <xf numFmtId="3" fontId="0" fillId="5" borderId="17" xfId="0" applyNumberFormat="1" applyFont="1" applyFill="1" applyBorder="1" applyAlignment="1">
      <alignment horizontal="right"/>
    </xf>
    <xf numFmtId="3" fontId="5" fillId="5" borderId="17" xfId="2" applyNumberFormat="1" applyFont="1" applyFill="1" applyBorder="1" applyAlignment="1" applyProtection="1">
      <alignment horizontal="right"/>
    </xf>
    <xf numFmtId="3" fontId="0" fillId="5" borderId="17" xfId="0" applyNumberFormat="1" applyFill="1" applyBorder="1" applyAlignment="1">
      <alignment horizontal="right"/>
    </xf>
    <xf numFmtId="3" fontId="0" fillId="5" borderId="5" xfId="0" applyNumberFormat="1" applyFill="1" applyBorder="1" applyAlignment="1">
      <alignment horizontal="right"/>
    </xf>
    <xf numFmtId="3" fontId="0" fillId="5" borderId="8" xfId="0" applyNumberFormat="1" applyFill="1" applyBorder="1" applyAlignment="1">
      <alignment horizontal="right"/>
    </xf>
    <xf numFmtId="3" fontId="0" fillId="5" borderId="17" xfId="4" applyNumberFormat="1" applyFont="1" applyFill="1" applyBorder="1" applyAlignment="1">
      <alignment horizontal="right"/>
    </xf>
    <xf numFmtId="0" fontId="0" fillId="0" borderId="5" xfId="0" applyFont="1" applyFill="1" applyBorder="1" applyAlignment="1">
      <alignment horizontal="center"/>
    </xf>
    <xf numFmtId="3" fontId="0" fillId="0" borderId="0" xfId="0" applyNumberFormat="1" applyFont="1" applyFill="1" applyBorder="1"/>
    <xf numFmtId="1" fontId="0" fillId="0" borderId="0" xfId="0" applyNumberFormat="1" applyFont="1" applyFill="1" applyBorder="1"/>
    <xf numFmtId="0" fontId="0" fillId="0" borderId="12" xfId="0" applyFont="1" applyFill="1" applyBorder="1" applyAlignment="1">
      <alignment horizontal="center"/>
    </xf>
    <xf numFmtId="1" fontId="0" fillId="0" borderId="20" xfId="0" applyNumberFormat="1" applyFont="1" applyFill="1" applyBorder="1"/>
    <xf numFmtId="1" fontId="0" fillId="0" borderId="12" xfId="0" applyNumberFormat="1" applyFont="1" applyFill="1" applyBorder="1"/>
    <xf numFmtId="0" fontId="0" fillId="0" borderId="19" xfId="0" applyFont="1" applyFill="1" applyBorder="1" applyAlignment="1">
      <alignment horizontal="center"/>
    </xf>
    <xf numFmtId="1" fontId="0" fillId="0" borderId="19" xfId="0" applyNumberFormat="1" applyFont="1" applyFill="1" applyBorder="1"/>
    <xf numFmtId="0" fontId="0" fillId="0" borderId="18" xfId="0" applyFont="1" applyFill="1" applyBorder="1" applyAlignment="1">
      <alignment horizontal="center"/>
    </xf>
    <xf numFmtId="1" fontId="0" fillId="0" borderId="18" xfId="0" applyNumberFormat="1" applyFont="1" applyFill="1" applyBorder="1"/>
    <xf numFmtId="1" fontId="0" fillId="0" borderId="6" xfId="0" applyNumberFormat="1" applyFont="1" applyFill="1" applyBorder="1"/>
    <xf numFmtId="0" fontId="24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0" fillId="0" borderId="17" xfId="0" applyFont="1" applyFill="1" applyBorder="1"/>
    <xf numFmtId="0" fontId="0" fillId="0" borderId="6" xfId="0" applyFont="1" applyFill="1" applyBorder="1"/>
    <xf numFmtId="0" fontId="0" fillId="0" borderId="0" xfId="0" applyFont="1" applyFill="1" applyAlignment="1"/>
    <xf numFmtId="3" fontId="0" fillId="0" borderId="17" xfId="2" applyNumberFormat="1" applyFont="1" applyFill="1" applyBorder="1" applyAlignment="1" applyProtection="1">
      <alignment horizontal="right"/>
    </xf>
    <xf numFmtId="3" fontId="0" fillId="0" borderId="8" xfId="0" applyNumberFormat="1" applyFont="1" applyFill="1" applyBorder="1" applyAlignment="1">
      <alignment horizontal="right"/>
    </xf>
    <xf numFmtId="3" fontId="0" fillId="0" borderId="13" xfId="0" applyNumberFormat="1" applyFont="1" applyFill="1" applyBorder="1" applyAlignment="1">
      <alignment horizontal="right"/>
    </xf>
    <xf numFmtId="3" fontId="0" fillId="0" borderId="5" xfId="4" applyNumberFormat="1" applyFont="1" applyFill="1" applyBorder="1" applyAlignment="1">
      <alignment horizontal="right"/>
    </xf>
    <xf numFmtId="3" fontId="0" fillId="0" borderId="5" xfId="2" applyNumberFormat="1" applyFont="1" applyFill="1" applyBorder="1" applyAlignment="1" applyProtection="1">
      <alignment horizontal="right"/>
    </xf>
    <xf numFmtId="0" fontId="0" fillId="0" borderId="17" xfId="0" applyFont="1" applyFill="1" applyBorder="1" applyAlignment="1">
      <alignment horizontal="left"/>
    </xf>
    <xf numFmtId="3" fontId="0" fillId="5" borderId="5" xfId="0" applyNumberFormat="1" applyFont="1" applyFill="1" applyBorder="1" applyAlignment="1">
      <alignment horizontal="right"/>
    </xf>
    <xf numFmtId="3" fontId="0" fillId="5" borderId="8" xfId="0" applyNumberFormat="1" applyFont="1" applyFill="1" applyBorder="1" applyAlignment="1">
      <alignment horizontal="right"/>
    </xf>
    <xf numFmtId="0" fontId="26" fillId="0" borderId="0" xfId="0" applyFont="1"/>
    <xf numFmtId="3" fontId="0" fillId="0" borderId="20" xfId="0" applyNumberFormat="1" applyFont="1" applyFill="1" applyBorder="1"/>
    <xf numFmtId="3" fontId="0" fillId="0" borderId="12" xfId="0" applyNumberFormat="1" applyFont="1" applyFill="1" applyBorder="1"/>
    <xf numFmtId="3" fontId="0" fillId="0" borderId="0" xfId="0" applyNumberFormat="1" applyFont="1" applyFill="1"/>
    <xf numFmtId="3" fontId="0" fillId="0" borderId="17" xfId="0" applyNumberFormat="1" applyFont="1" applyBorder="1"/>
    <xf numFmtId="3" fontId="0" fillId="0" borderId="18" xfId="0" applyNumberFormat="1" applyFont="1" applyBorder="1"/>
    <xf numFmtId="3" fontId="0" fillId="0" borderId="6" xfId="0" applyNumberFormat="1" applyFont="1" applyBorder="1"/>
    <xf numFmtId="0" fontId="4" fillId="0" borderId="0" xfId="5" applyFont="1" applyFill="1" applyBorder="1" applyAlignment="1">
      <alignment horizontal="left" vertical="center"/>
    </xf>
    <xf numFmtId="0" fontId="7" fillId="0" borderId="7" xfId="5" applyFont="1" applyFill="1" applyBorder="1" applyAlignment="1">
      <alignment horizontal="center" vertical="center"/>
    </xf>
    <xf numFmtId="0" fontId="7" fillId="0" borderId="15" xfId="5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6" xfId="5" applyFont="1" applyFill="1" applyBorder="1" applyAlignment="1">
      <alignment horizontal="center" vertical="center"/>
    </xf>
    <xf numFmtId="0" fontId="7" fillId="0" borderId="3" xfId="5" applyFont="1" applyFill="1" applyBorder="1" applyAlignment="1">
      <alignment horizontal="center" vertical="center"/>
    </xf>
    <xf numFmtId="0" fontId="0" fillId="0" borderId="11" xfId="5" applyFont="1" applyFill="1" applyBorder="1" applyAlignment="1">
      <alignment horizontal="center" vertical="center"/>
    </xf>
    <xf numFmtId="0" fontId="0" fillId="0" borderId="6" xfId="5" applyFont="1" applyFill="1" applyBorder="1" applyAlignment="1">
      <alignment horizontal="center" vertical="center"/>
    </xf>
    <xf numFmtId="3" fontId="7" fillId="0" borderId="23" xfId="0" applyNumberFormat="1" applyFont="1" applyFill="1" applyBorder="1" applyAlignment="1">
      <alignment horizontal="center"/>
    </xf>
    <xf numFmtId="0" fontId="0" fillId="0" borderId="7" xfId="0" applyBorder="1" applyAlignment="1"/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</cellXfs>
  <cellStyles count="6">
    <cellStyle name="_Renvoi" xfId="1" xr:uid="{00000000-0005-0000-0000-000000000000}"/>
    <cellStyle name="Milliers" xfId="2" builtinId="3"/>
    <cellStyle name="Normal" xfId="0" builtinId="0"/>
    <cellStyle name="Normal_GraphAgri_2011_SQ_page2" xfId="3" xr:uid="{00000000-0005-0000-0000-000003000000}"/>
    <cellStyle name="Normal_graphfcommext2001" xfId="4" xr:uid="{00000000-0005-0000-0000-000004000000}"/>
    <cellStyle name="Normal_page 96 _2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B6300"/>
      <rgbColor rgb="00666699"/>
      <rgbColor rgb="00969696"/>
      <rgbColor rgb="00003366"/>
      <rgbColor rgb="00339966"/>
      <rgbColor rgb="00003300"/>
      <rgbColor rgb="004C1900"/>
      <rgbColor rgb="00804C19"/>
      <rgbColor rgb="00993366"/>
      <rgbColor rgb="00333399"/>
      <rgbColor rgb="00663300"/>
    </indexedColors>
    <mruColors>
      <color rgb="FFFF8585"/>
      <color rgb="FF34BAB5"/>
      <color rgb="FF3490B5"/>
      <color rgb="FF006A6F"/>
      <color rgb="FFCC7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 i="1"/>
              <a:t>millier</a:t>
            </a:r>
            <a:r>
              <a:rPr lang="fr-FR" sz="1000" i="1" baseline="0"/>
              <a:t> de tonnes</a:t>
            </a:r>
            <a:endParaRPr lang="fr-FR" sz="1000" i="1"/>
          </a:p>
        </c:rich>
      </c:tx>
      <c:layout>
        <c:manualLayout>
          <c:xMode val="edge"/>
          <c:yMode val="edge"/>
          <c:x val="9.5617891513560788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Graph_Bas_Gauche!$C$23</c:f>
              <c:strCache>
                <c:ptCount val="1"/>
                <c:pt idx="0">
                  <c:v>Agrumes1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Graph_Bas_Gauche!$B$24:$B$53</c:f>
              <c:strCache>
                <c:ptCount val="30"/>
                <c:pt idx="0">
                  <c:v>1995</c:v>
                </c:pt>
                <c:pt idx="1">
                  <c:v>96</c:v>
                </c:pt>
                <c:pt idx="2">
                  <c:v>97</c:v>
                </c:pt>
                <c:pt idx="3">
                  <c:v>98</c:v>
                </c:pt>
                <c:pt idx="4">
                  <c:v>99</c:v>
                </c:pt>
                <c:pt idx="5">
                  <c:v>2000</c:v>
                </c:pt>
                <c:pt idx="6">
                  <c:v>01</c:v>
                </c:pt>
                <c:pt idx="7">
                  <c:v>02</c:v>
                </c:pt>
                <c:pt idx="8">
                  <c:v>03</c:v>
                </c:pt>
                <c:pt idx="9">
                  <c:v>04</c:v>
                </c:pt>
                <c:pt idx="10">
                  <c:v>05</c:v>
                </c:pt>
                <c:pt idx="11">
                  <c:v>06</c:v>
                </c:pt>
                <c:pt idx="12">
                  <c:v>07</c:v>
                </c:pt>
                <c:pt idx="13">
                  <c:v>08</c:v>
                </c:pt>
                <c:pt idx="14">
                  <c:v>09</c:v>
                </c:pt>
                <c:pt idx="15">
                  <c:v>2010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2024p</c:v>
                </c:pt>
              </c:strCache>
            </c:strRef>
          </c:cat>
          <c:val>
            <c:numRef>
              <c:f>Graph_Bas_Gauche!$C$24:$C$53</c:f>
              <c:numCache>
                <c:formatCode>#,##0</c:formatCode>
                <c:ptCount val="30"/>
                <c:pt idx="0">
                  <c:v>1008</c:v>
                </c:pt>
                <c:pt idx="1">
                  <c:v>1032.6310000000001</c:v>
                </c:pt>
                <c:pt idx="2">
                  <c:v>1066.6500000000001</c:v>
                </c:pt>
                <c:pt idx="3">
                  <c:v>1013.8</c:v>
                </c:pt>
                <c:pt idx="4">
                  <c:v>975.48199999999997</c:v>
                </c:pt>
                <c:pt idx="5">
                  <c:v>966.13900000000001</c:v>
                </c:pt>
                <c:pt idx="6">
                  <c:v>916.49900000000002</c:v>
                </c:pt>
                <c:pt idx="7">
                  <c:v>1059.7070000000001</c:v>
                </c:pt>
                <c:pt idx="8">
                  <c:v>1009.1180000000001</c:v>
                </c:pt>
                <c:pt idx="9">
                  <c:v>1031.683</c:v>
                </c:pt>
                <c:pt idx="10">
                  <c:v>950.45899999999995</c:v>
                </c:pt>
                <c:pt idx="11">
                  <c:v>955.91800000000001</c:v>
                </c:pt>
                <c:pt idx="12">
                  <c:v>1013.1035000000001</c:v>
                </c:pt>
                <c:pt idx="13">
                  <c:v>974.69960000000003</c:v>
                </c:pt>
                <c:pt idx="14">
                  <c:v>988.95130000000006</c:v>
                </c:pt>
                <c:pt idx="15">
                  <c:v>1023.2259999999998</c:v>
                </c:pt>
                <c:pt idx="16">
                  <c:v>946.9248</c:v>
                </c:pt>
                <c:pt idx="17">
                  <c:v>1046</c:v>
                </c:pt>
                <c:pt idx="18">
                  <c:v>1053.2285559999998</c:v>
                </c:pt>
                <c:pt idx="19">
                  <c:v>1026.8720230000004</c:v>
                </c:pt>
                <c:pt idx="20">
                  <c:v>1068.094658</c:v>
                </c:pt>
                <c:pt idx="21">
                  <c:v>1117.9357569999997</c:v>
                </c:pt>
                <c:pt idx="22">
                  <c:v>1121.1736860000001</c:v>
                </c:pt>
                <c:pt idx="23">
                  <c:v>1059</c:v>
                </c:pt>
                <c:pt idx="24">
                  <c:v>1068</c:v>
                </c:pt>
                <c:pt idx="25">
                  <c:v>1084.0088020000001</c:v>
                </c:pt>
                <c:pt idx="26">
                  <c:v>1045.946717</c:v>
                </c:pt>
                <c:pt idx="27">
                  <c:v>1061.316808</c:v>
                </c:pt>
                <c:pt idx="28">
                  <c:v>960.65441400000009</c:v>
                </c:pt>
                <c:pt idx="29">
                  <c:v>991.54816999999991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EC-4C6A-BF3C-FC5044E404B2}"/>
            </c:ext>
          </c:extLst>
        </c:ser>
        <c:ser>
          <c:idx val="1"/>
          <c:order val="1"/>
          <c:tx>
            <c:strRef>
              <c:f>Graph_Bas_Gauche!$D$23</c:f>
              <c:strCache>
                <c:ptCount val="1"/>
                <c:pt idx="0">
                  <c:v>Fruits tropicaux1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Graph_Bas_Gauche!$B$24:$B$53</c:f>
              <c:strCache>
                <c:ptCount val="30"/>
                <c:pt idx="0">
                  <c:v>1995</c:v>
                </c:pt>
                <c:pt idx="1">
                  <c:v>96</c:v>
                </c:pt>
                <c:pt idx="2">
                  <c:v>97</c:v>
                </c:pt>
                <c:pt idx="3">
                  <c:v>98</c:v>
                </c:pt>
                <c:pt idx="4">
                  <c:v>99</c:v>
                </c:pt>
                <c:pt idx="5">
                  <c:v>2000</c:v>
                </c:pt>
                <c:pt idx="6">
                  <c:v>01</c:v>
                </c:pt>
                <c:pt idx="7">
                  <c:v>02</c:v>
                </c:pt>
                <c:pt idx="8">
                  <c:v>03</c:v>
                </c:pt>
                <c:pt idx="9">
                  <c:v>04</c:v>
                </c:pt>
                <c:pt idx="10">
                  <c:v>05</c:v>
                </c:pt>
                <c:pt idx="11">
                  <c:v>06</c:v>
                </c:pt>
                <c:pt idx="12">
                  <c:v>07</c:v>
                </c:pt>
                <c:pt idx="13">
                  <c:v>08</c:v>
                </c:pt>
                <c:pt idx="14">
                  <c:v>09</c:v>
                </c:pt>
                <c:pt idx="15">
                  <c:v>2010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2024p</c:v>
                </c:pt>
              </c:strCache>
            </c:strRef>
          </c:cat>
          <c:val>
            <c:numRef>
              <c:f>Graph_Bas_Gauche!$D$24:$D$53</c:f>
              <c:numCache>
                <c:formatCode>#,##0</c:formatCode>
                <c:ptCount val="30"/>
                <c:pt idx="0">
                  <c:v>924.154</c:v>
                </c:pt>
                <c:pt idx="1">
                  <c:v>922</c:v>
                </c:pt>
                <c:pt idx="2">
                  <c:v>651.61199999999997</c:v>
                </c:pt>
                <c:pt idx="3">
                  <c:v>607.303</c:v>
                </c:pt>
                <c:pt idx="4">
                  <c:v>659.779</c:v>
                </c:pt>
                <c:pt idx="5">
                  <c:v>674.24</c:v>
                </c:pt>
                <c:pt idx="6">
                  <c:v>704.01800000000003</c:v>
                </c:pt>
                <c:pt idx="7">
                  <c:v>700.89300000000003</c:v>
                </c:pt>
                <c:pt idx="8">
                  <c:v>689.30100000000004</c:v>
                </c:pt>
                <c:pt idx="9">
                  <c:v>756.33900000000006</c:v>
                </c:pt>
                <c:pt idx="10">
                  <c:v>727.41399999999999</c:v>
                </c:pt>
                <c:pt idx="11">
                  <c:v>708.26660000000004</c:v>
                </c:pt>
                <c:pt idx="12">
                  <c:v>803.22299999999996</c:v>
                </c:pt>
                <c:pt idx="13">
                  <c:v>868.21129999999948</c:v>
                </c:pt>
                <c:pt idx="14">
                  <c:v>790.45769999999993</c:v>
                </c:pt>
                <c:pt idx="15">
                  <c:v>833.41230000000007</c:v>
                </c:pt>
                <c:pt idx="16">
                  <c:v>851.97490000000005</c:v>
                </c:pt>
                <c:pt idx="17">
                  <c:v>855</c:v>
                </c:pt>
                <c:pt idx="18">
                  <c:v>954.05034000000001</c:v>
                </c:pt>
                <c:pt idx="19">
                  <c:v>952.20745999999997</c:v>
                </c:pt>
                <c:pt idx="20">
                  <c:v>920.88801400000011</c:v>
                </c:pt>
                <c:pt idx="21">
                  <c:v>946.69155499999965</c:v>
                </c:pt>
                <c:pt idx="22">
                  <c:v>1078.2225049999995</c:v>
                </c:pt>
                <c:pt idx="23">
                  <c:v>1181</c:v>
                </c:pt>
                <c:pt idx="24">
                  <c:v>1141</c:v>
                </c:pt>
                <c:pt idx="25">
                  <c:v>1169.30045</c:v>
                </c:pt>
                <c:pt idx="26">
                  <c:v>1256.1957149999998</c:v>
                </c:pt>
                <c:pt idx="27">
                  <c:v>1288.716083</c:v>
                </c:pt>
                <c:pt idx="28">
                  <c:v>1299.0524500000001</c:v>
                </c:pt>
                <c:pt idx="29">
                  <c:v>1334.2352560000002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EC-4C6A-BF3C-FC5044E40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85791"/>
        <c:axId val="231984127"/>
      </c:lineChart>
      <c:catAx>
        <c:axId val="231985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1984127"/>
        <c:crosses val="autoZero"/>
        <c:auto val="1"/>
        <c:lblAlgn val="ctr"/>
        <c:lblOffset val="100"/>
        <c:noMultiLvlLbl val="0"/>
      </c:catAx>
      <c:valAx>
        <c:axId val="231984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1985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i="1"/>
              <a:t>millier de tonnes</a:t>
            </a:r>
          </a:p>
        </c:rich>
      </c:tx>
      <c:layout>
        <c:manualLayout>
          <c:xMode val="edge"/>
          <c:yMode val="edge"/>
          <c:x val="8.2777777777777797E-2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Graph_Haut_Droite!$C$23</c:f>
              <c:strCache>
                <c:ptCount val="1"/>
                <c:pt idx="0">
                  <c:v>Pommes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Graph_Haut_Droite!$B$24:$B$53</c:f>
              <c:strCache>
                <c:ptCount val="30"/>
                <c:pt idx="0">
                  <c:v>1995</c:v>
                </c:pt>
                <c:pt idx="1">
                  <c:v>96</c:v>
                </c:pt>
                <c:pt idx="2">
                  <c:v>97</c:v>
                </c:pt>
                <c:pt idx="3">
                  <c:v>98</c:v>
                </c:pt>
                <c:pt idx="4">
                  <c:v>99</c:v>
                </c:pt>
                <c:pt idx="5">
                  <c:v>2000</c:v>
                </c:pt>
                <c:pt idx="6">
                  <c:v>01</c:v>
                </c:pt>
                <c:pt idx="7">
                  <c:v>02</c:v>
                </c:pt>
                <c:pt idx="8">
                  <c:v>03</c:v>
                </c:pt>
                <c:pt idx="9">
                  <c:v>04</c:v>
                </c:pt>
                <c:pt idx="10">
                  <c:v>05</c:v>
                </c:pt>
                <c:pt idx="11">
                  <c:v>06</c:v>
                </c:pt>
                <c:pt idx="12">
                  <c:v>07</c:v>
                </c:pt>
                <c:pt idx="13">
                  <c:v>08</c:v>
                </c:pt>
                <c:pt idx="14">
                  <c:v>09</c:v>
                </c:pt>
                <c:pt idx="15">
                  <c:v>2010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2024p</c:v>
                </c:pt>
              </c:strCache>
            </c:strRef>
          </c:cat>
          <c:val>
            <c:numRef>
              <c:f>Graph_Haut_Droite!$C$24:$C$53</c:f>
              <c:numCache>
                <c:formatCode>0</c:formatCode>
                <c:ptCount val="30"/>
                <c:pt idx="0">
                  <c:v>758</c:v>
                </c:pt>
                <c:pt idx="1">
                  <c:v>840.27170000000001</c:v>
                </c:pt>
                <c:pt idx="2">
                  <c:v>833.61900000000003</c:v>
                </c:pt>
                <c:pt idx="3">
                  <c:v>775.322</c:v>
                </c:pt>
                <c:pt idx="4">
                  <c:v>730.78099999999995</c:v>
                </c:pt>
                <c:pt idx="5">
                  <c:v>862.40499999999997</c:v>
                </c:pt>
                <c:pt idx="6">
                  <c:v>787.31700000000001</c:v>
                </c:pt>
                <c:pt idx="7">
                  <c:v>777.67399999999998</c:v>
                </c:pt>
                <c:pt idx="8" formatCode="#,##0">
                  <c:v>812.17499999999995</c:v>
                </c:pt>
                <c:pt idx="9" formatCode="#,##0">
                  <c:v>634.40300000000002</c:v>
                </c:pt>
                <c:pt idx="10" formatCode="#,##0">
                  <c:v>657.51199999999994</c:v>
                </c:pt>
                <c:pt idx="11" formatCode="#,##0">
                  <c:v>690.61599999999999</c:v>
                </c:pt>
                <c:pt idx="12">
                  <c:v>706.01</c:v>
                </c:pt>
                <c:pt idx="13">
                  <c:v>703.77059999999926</c:v>
                </c:pt>
                <c:pt idx="14">
                  <c:v>632.33029999999894</c:v>
                </c:pt>
                <c:pt idx="15">
                  <c:v>695.7673999999987</c:v>
                </c:pt>
                <c:pt idx="16">
                  <c:v>729.29739999999924</c:v>
                </c:pt>
                <c:pt idx="17">
                  <c:v>626.3165590000001</c:v>
                </c:pt>
                <c:pt idx="18">
                  <c:v>543.44104799999991</c:v>
                </c:pt>
                <c:pt idx="19">
                  <c:v>701.34338100000025</c:v>
                </c:pt>
                <c:pt idx="20">
                  <c:v>634.09480399999995</c:v>
                </c:pt>
                <c:pt idx="21">
                  <c:v>574.9273199999999</c:v>
                </c:pt>
                <c:pt idx="22">
                  <c:v>535.29798300000004</c:v>
                </c:pt>
                <c:pt idx="23">
                  <c:v>431.15872199999978</c:v>
                </c:pt>
                <c:pt idx="24">
                  <c:v>381.35381100000006</c:v>
                </c:pt>
                <c:pt idx="25">
                  <c:v>410.130608</c:v>
                </c:pt>
                <c:pt idx="26">
                  <c:v>308.77425400000004</c:v>
                </c:pt>
                <c:pt idx="27">
                  <c:v>342.953416</c:v>
                </c:pt>
                <c:pt idx="28">
                  <c:v>311.37047200000001</c:v>
                </c:pt>
                <c:pt idx="29">
                  <c:v>332.46317799999997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8C-46C1-955F-95D70A3D8160}"/>
            </c:ext>
          </c:extLst>
        </c:ser>
        <c:ser>
          <c:idx val="1"/>
          <c:order val="1"/>
          <c:tx>
            <c:strRef>
              <c:f>Graph_Haut_Droite!$D$23</c:f>
              <c:strCache>
                <c:ptCount val="1"/>
                <c:pt idx="0">
                  <c:v>Fruits tropicaux1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Graph_Haut_Droite!$B$24:$B$53</c:f>
              <c:strCache>
                <c:ptCount val="30"/>
                <c:pt idx="0">
                  <c:v>1995</c:v>
                </c:pt>
                <c:pt idx="1">
                  <c:v>96</c:v>
                </c:pt>
                <c:pt idx="2">
                  <c:v>97</c:v>
                </c:pt>
                <c:pt idx="3">
                  <c:v>98</c:v>
                </c:pt>
                <c:pt idx="4">
                  <c:v>99</c:v>
                </c:pt>
                <c:pt idx="5">
                  <c:v>2000</c:v>
                </c:pt>
                <c:pt idx="6">
                  <c:v>01</c:v>
                </c:pt>
                <c:pt idx="7">
                  <c:v>02</c:v>
                </c:pt>
                <c:pt idx="8">
                  <c:v>03</c:v>
                </c:pt>
                <c:pt idx="9">
                  <c:v>04</c:v>
                </c:pt>
                <c:pt idx="10">
                  <c:v>05</c:v>
                </c:pt>
                <c:pt idx="11">
                  <c:v>06</c:v>
                </c:pt>
                <c:pt idx="12">
                  <c:v>07</c:v>
                </c:pt>
                <c:pt idx="13">
                  <c:v>08</c:v>
                </c:pt>
                <c:pt idx="14">
                  <c:v>09</c:v>
                </c:pt>
                <c:pt idx="15">
                  <c:v>2010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2024p</c:v>
                </c:pt>
              </c:strCache>
            </c:strRef>
          </c:cat>
          <c:val>
            <c:numRef>
              <c:f>Graph_Haut_Droite!$D$24:$D$53</c:f>
              <c:numCache>
                <c:formatCode>0</c:formatCode>
                <c:ptCount val="30"/>
                <c:pt idx="0">
                  <c:v>328.75309999999996</c:v>
                </c:pt>
                <c:pt idx="1">
                  <c:v>396.3682</c:v>
                </c:pt>
                <c:pt idx="2">
                  <c:v>395.32929999999999</c:v>
                </c:pt>
                <c:pt idx="3">
                  <c:v>389.32470000000001</c:v>
                </c:pt>
                <c:pt idx="4">
                  <c:v>409.43759999999997</c:v>
                </c:pt>
                <c:pt idx="5">
                  <c:v>388.353115</c:v>
                </c:pt>
                <c:pt idx="6">
                  <c:v>358.29085100000003</c:v>
                </c:pt>
                <c:pt idx="7">
                  <c:v>415.10517700000003</c:v>
                </c:pt>
                <c:pt idx="8" formatCode="#,##0">
                  <c:v>340.47180300000014</c:v>
                </c:pt>
                <c:pt idx="9" formatCode="#,##0">
                  <c:v>335.47594300000003</c:v>
                </c:pt>
                <c:pt idx="10" formatCode="#,##0">
                  <c:v>304.97411200000005</c:v>
                </c:pt>
                <c:pt idx="11" formatCode="#,##0">
                  <c:v>261.35471899999999</c:v>
                </c:pt>
                <c:pt idx="12">
                  <c:v>240.47155800000002</c:v>
                </c:pt>
                <c:pt idx="13">
                  <c:v>273.25492099999997</c:v>
                </c:pt>
                <c:pt idx="14">
                  <c:v>284.85443899999996</c:v>
                </c:pt>
                <c:pt idx="15">
                  <c:v>370.23425699999984</c:v>
                </c:pt>
                <c:pt idx="16">
                  <c:v>305.16174100000006</c:v>
                </c:pt>
                <c:pt idx="17">
                  <c:v>317.13584100000003</c:v>
                </c:pt>
                <c:pt idx="18">
                  <c:v>327.314593</c:v>
                </c:pt>
                <c:pt idx="19">
                  <c:v>358.45711</c:v>
                </c:pt>
                <c:pt idx="20">
                  <c:v>339.69339699999989</c:v>
                </c:pt>
                <c:pt idx="21">
                  <c:v>317.31802600000003</c:v>
                </c:pt>
                <c:pt idx="22">
                  <c:v>315.85599400000012</c:v>
                </c:pt>
                <c:pt idx="23">
                  <c:v>308.37016099999983</c:v>
                </c:pt>
                <c:pt idx="24">
                  <c:v>280.21411899999998</c:v>
                </c:pt>
                <c:pt idx="25">
                  <c:v>245.93445700000001</c:v>
                </c:pt>
                <c:pt idx="26">
                  <c:v>293.09118599999999</c:v>
                </c:pt>
                <c:pt idx="27">
                  <c:v>326.02957400000003</c:v>
                </c:pt>
                <c:pt idx="28">
                  <c:v>314.26647300000002</c:v>
                </c:pt>
                <c:pt idx="29">
                  <c:v>292.94944500000003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8C-46C1-955F-95D70A3D8160}"/>
            </c:ext>
          </c:extLst>
        </c:ser>
        <c:ser>
          <c:idx val="2"/>
          <c:order val="2"/>
          <c:tx>
            <c:strRef>
              <c:f>Graph_Haut_Droite!#REF!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Graph_Haut_Droite!$B$24:$B$53</c:f>
              <c:strCache>
                <c:ptCount val="30"/>
                <c:pt idx="0">
                  <c:v>1995</c:v>
                </c:pt>
                <c:pt idx="1">
                  <c:v>96</c:v>
                </c:pt>
                <c:pt idx="2">
                  <c:v>97</c:v>
                </c:pt>
                <c:pt idx="3">
                  <c:v>98</c:v>
                </c:pt>
                <c:pt idx="4">
                  <c:v>99</c:v>
                </c:pt>
                <c:pt idx="5">
                  <c:v>2000</c:v>
                </c:pt>
                <c:pt idx="6">
                  <c:v>01</c:v>
                </c:pt>
                <c:pt idx="7">
                  <c:v>02</c:v>
                </c:pt>
                <c:pt idx="8">
                  <c:v>03</c:v>
                </c:pt>
                <c:pt idx="9">
                  <c:v>04</c:v>
                </c:pt>
                <c:pt idx="10">
                  <c:v>05</c:v>
                </c:pt>
                <c:pt idx="11">
                  <c:v>06</c:v>
                </c:pt>
                <c:pt idx="12">
                  <c:v>07</c:v>
                </c:pt>
                <c:pt idx="13">
                  <c:v>08</c:v>
                </c:pt>
                <c:pt idx="14">
                  <c:v>09</c:v>
                </c:pt>
                <c:pt idx="15">
                  <c:v>2010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2024p</c:v>
                </c:pt>
              </c:strCache>
            </c:strRef>
          </c:cat>
          <c:val>
            <c:numRef>
              <c:f>Graph_Haut_Droite!#REF!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8C-46C1-955F-95D70A3D8160}"/>
            </c:ext>
          </c:extLst>
        </c:ser>
        <c:ser>
          <c:idx val="3"/>
          <c:order val="3"/>
          <c:tx>
            <c:strRef>
              <c:f>Graph_Haut_Droite!#REF!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Graph_Haut_Droite!$B$24:$B$53</c:f>
              <c:strCache>
                <c:ptCount val="30"/>
                <c:pt idx="0">
                  <c:v>1995</c:v>
                </c:pt>
                <c:pt idx="1">
                  <c:v>96</c:v>
                </c:pt>
                <c:pt idx="2">
                  <c:v>97</c:v>
                </c:pt>
                <c:pt idx="3">
                  <c:v>98</c:v>
                </c:pt>
                <c:pt idx="4">
                  <c:v>99</c:v>
                </c:pt>
                <c:pt idx="5">
                  <c:v>2000</c:v>
                </c:pt>
                <c:pt idx="6">
                  <c:v>01</c:v>
                </c:pt>
                <c:pt idx="7">
                  <c:v>02</c:v>
                </c:pt>
                <c:pt idx="8">
                  <c:v>03</c:v>
                </c:pt>
                <c:pt idx="9">
                  <c:v>04</c:v>
                </c:pt>
                <c:pt idx="10">
                  <c:v>05</c:v>
                </c:pt>
                <c:pt idx="11">
                  <c:v>06</c:v>
                </c:pt>
                <c:pt idx="12">
                  <c:v>07</c:v>
                </c:pt>
                <c:pt idx="13">
                  <c:v>08</c:v>
                </c:pt>
                <c:pt idx="14">
                  <c:v>09</c:v>
                </c:pt>
                <c:pt idx="15">
                  <c:v>2010</c:v>
                </c:pt>
                <c:pt idx="16">
                  <c:v>11</c:v>
                </c:pt>
                <c:pt idx="17">
                  <c:v>12</c:v>
                </c:pt>
                <c:pt idx="18">
                  <c:v>13</c:v>
                </c:pt>
                <c:pt idx="19">
                  <c:v>14</c:v>
                </c:pt>
                <c:pt idx="20">
                  <c:v>15</c:v>
                </c:pt>
                <c:pt idx="21">
                  <c:v>16</c:v>
                </c:pt>
                <c:pt idx="22">
                  <c:v>17</c:v>
                </c:pt>
                <c:pt idx="23">
                  <c:v>18</c:v>
                </c:pt>
                <c:pt idx="24">
                  <c:v>19</c:v>
                </c:pt>
                <c:pt idx="25">
                  <c:v>2020</c:v>
                </c:pt>
                <c:pt idx="26">
                  <c:v>21</c:v>
                </c:pt>
                <c:pt idx="27">
                  <c:v>22</c:v>
                </c:pt>
                <c:pt idx="28">
                  <c:v>23</c:v>
                </c:pt>
                <c:pt idx="29">
                  <c:v>2024p</c:v>
                </c:pt>
              </c:strCache>
            </c:strRef>
          </c:cat>
          <c:val>
            <c:numRef>
              <c:f>Graph_Haut_Droite!#REF!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8C-46C1-955F-95D70A3D8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1980799"/>
        <c:axId val="231972895"/>
      </c:lineChart>
      <c:catAx>
        <c:axId val="231980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1972895"/>
        <c:crosses val="autoZero"/>
        <c:auto val="1"/>
        <c:lblAlgn val="ctr"/>
        <c:lblOffset val="100"/>
        <c:noMultiLvlLbl val="0"/>
      </c:catAx>
      <c:valAx>
        <c:axId val="231972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31980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6</xdr:row>
      <xdr:rowOff>176212</xdr:rowOff>
    </xdr:from>
    <xdr:to>
      <xdr:col>12</xdr:col>
      <xdr:colOff>9525</xdr:colOff>
      <xdr:row>23</xdr:row>
      <xdr:rowOff>128587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</xdr:row>
      <xdr:rowOff>176212</xdr:rowOff>
    </xdr:from>
    <xdr:to>
      <xdr:col>11</xdr:col>
      <xdr:colOff>714375</xdr:colOff>
      <xdr:row>23</xdr:row>
      <xdr:rowOff>128587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workbookViewId="0">
      <selection activeCell="D11" sqref="D11"/>
    </sheetView>
  </sheetViews>
  <sheetFormatPr baseColWidth="10" defaultRowHeight="12.75" x14ac:dyDescent="0.2"/>
  <cols>
    <col min="1" max="1" width="8.7109375" customWidth="1"/>
    <col min="4" max="4" width="14.28515625" customWidth="1"/>
  </cols>
  <sheetData>
    <row r="1" spans="1:17" s="2" customFormat="1" ht="21" customHeight="1" x14ac:dyDescent="0.25">
      <c r="A1" s="103" t="s">
        <v>0</v>
      </c>
      <c r="B1"/>
      <c r="C1" s="1"/>
      <c r="D1" s="1"/>
      <c r="E1" s="1"/>
      <c r="G1" s="149"/>
      <c r="H1" s="96"/>
    </row>
    <row r="2" spans="1:17" s="2" customFormat="1" ht="12.75" customHeight="1" x14ac:dyDescent="0.2">
      <c r="A2" s="104" t="s">
        <v>1</v>
      </c>
      <c r="B2"/>
      <c r="C2" s="3"/>
      <c r="D2" s="4"/>
      <c r="H2" s="80"/>
    </row>
    <row r="3" spans="1:17" s="2" customFormat="1" ht="12.75" customHeight="1" x14ac:dyDescent="0.2">
      <c r="A3" s="33"/>
      <c r="B3"/>
      <c r="C3" s="3"/>
      <c r="D3" s="4"/>
    </row>
    <row r="4" spans="1:17" s="2" customFormat="1" ht="21.2" customHeight="1" x14ac:dyDescent="0.2">
      <c r="B4" s="156" t="s">
        <v>12</v>
      </c>
      <c r="C4" s="156"/>
      <c r="D4" s="156"/>
      <c r="E4" s="156"/>
    </row>
    <row r="5" spans="1:17" s="2" customFormat="1" ht="21.2" customHeight="1" x14ac:dyDescent="0.2">
      <c r="B5" s="35"/>
      <c r="C5" s="35"/>
      <c r="D5" s="35"/>
      <c r="E5" s="35"/>
    </row>
    <row r="6" spans="1:17" s="2" customFormat="1" x14ac:dyDescent="0.2">
      <c r="B6" s="44"/>
      <c r="C6" s="157" t="s">
        <v>2</v>
      </c>
      <c r="D6" s="158"/>
      <c r="I6"/>
      <c r="J6"/>
      <c r="K6"/>
      <c r="L6"/>
      <c r="M6"/>
    </row>
    <row r="7" spans="1:17" s="2" customFormat="1" ht="14.25" x14ac:dyDescent="0.2">
      <c r="B7" s="45"/>
      <c r="C7" s="48" t="s">
        <v>100</v>
      </c>
      <c r="D7" s="36" t="s">
        <v>101</v>
      </c>
      <c r="I7"/>
      <c r="J7"/>
      <c r="K7"/>
      <c r="L7"/>
      <c r="M7"/>
      <c r="N7"/>
      <c r="O7"/>
      <c r="P7"/>
      <c r="Q7"/>
    </row>
    <row r="8" spans="1:17" s="2" customFormat="1" x14ac:dyDescent="0.2">
      <c r="B8" s="37">
        <v>1980</v>
      </c>
      <c r="C8" s="78">
        <v>1061</v>
      </c>
      <c r="D8" s="79">
        <v>563</v>
      </c>
    </row>
    <row r="9" spans="1:17" s="2" customFormat="1" x14ac:dyDescent="0.2">
      <c r="B9" s="37">
        <v>81</v>
      </c>
      <c r="C9" s="78">
        <v>1012</v>
      </c>
      <c r="D9" s="79">
        <v>566</v>
      </c>
    </row>
    <row r="10" spans="1:17" s="2" customFormat="1" x14ac:dyDescent="0.2">
      <c r="B10" s="37">
        <v>82</v>
      </c>
      <c r="C10" s="78">
        <v>1097</v>
      </c>
      <c r="D10" s="79">
        <v>574</v>
      </c>
    </row>
    <row r="11" spans="1:17" s="2" customFormat="1" x14ac:dyDescent="0.2">
      <c r="B11" s="37">
        <v>83</v>
      </c>
      <c r="C11" s="78">
        <v>1081</v>
      </c>
      <c r="D11" s="79">
        <v>567</v>
      </c>
    </row>
    <row r="12" spans="1:17" s="2" customFormat="1" x14ac:dyDescent="0.2">
      <c r="B12" s="37">
        <v>84</v>
      </c>
      <c r="C12" s="78">
        <v>1157</v>
      </c>
      <c r="D12" s="79">
        <v>583</v>
      </c>
    </row>
    <row r="13" spans="1:17" s="2" customFormat="1" x14ac:dyDescent="0.2">
      <c r="B13" s="37">
        <v>85</v>
      </c>
      <c r="C13" s="78">
        <v>1039</v>
      </c>
      <c r="D13" s="79">
        <v>584</v>
      </c>
    </row>
    <row r="14" spans="1:17" s="2" customFormat="1" x14ac:dyDescent="0.2">
      <c r="B14" s="37">
        <v>86</v>
      </c>
      <c r="C14" s="78">
        <v>1202</v>
      </c>
      <c r="D14" s="79">
        <v>629</v>
      </c>
    </row>
    <row r="15" spans="1:17" s="2" customFormat="1" x14ac:dyDescent="0.2">
      <c r="B15" s="37">
        <v>87</v>
      </c>
      <c r="C15" s="78">
        <v>1237</v>
      </c>
      <c r="D15" s="79">
        <v>628</v>
      </c>
    </row>
    <row r="16" spans="1:17" s="2" customFormat="1" x14ac:dyDescent="0.2">
      <c r="B16" s="37">
        <v>88</v>
      </c>
      <c r="C16" s="78">
        <v>1257</v>
      </c>
      <c r="D16" s="79">
        <v>610</v>
      </c>
    </row>
    <row r="17" spans="2:13" s="2" customFormat="1" x14ac:dyDescent="0.2">
      <c r="B17" s="37">
        <v>89</v>
      </c>
      <c r="C17" s="78">
        <v>1204</v>
      </c>
      <c r="D17" s="79">
        <v>611</v>
      </c>
    </row>
    <row r="18" spans="2:13" s="2" customFormat="1" x14ac:dyDescent="0.2">
      <c r="B18" s="37">
        <v>1990</v>
      </c>
      <c r="C18" s="50">
        <v>1194.6849999999999</v>
      </c>
      <c r="D18" s="52">
        <v>700.26400000000001</v>
      </c>
    </row>
    <row r="19" spans="2:13" s="2" customFormat="1" x14ac:dyDescent="0.2">
      <c r="B19" s="37">
        <v>91</v>
      </c>
      <c r="C19" s="78">
        <v>1156</v>
      </c>
      <c r="D19" s="79">
        <v>675</v>
      </c>
    </row>
    <row r="20" spans="2:13" s="2" customFormat="1" x14ac:dyDescent="0.2">
      <c r="B20" s="37">
        <v>92</v>
      </c>
      <c r="C20" s="78">
        <v>1122</v>
      </c>
      <c r="D20" s="79">
        <v>691</v>
      </c>
    </row>
    <row r="21" spans="2:13" s="2" customFormat="1" x14ac:dyDescent="0.2">
      <c r="B21" s="37">
        <v>93</v>
      </c>
      <c r="C21" s="78">
        <v>1044</v>
      </c>
      <c r="D21" s="79">
        <v>848</v>
      </c>
      <c r="L21" s="75"/>
      <c r="M21" s="75"/>
    </row>
    <row r="22" spans="2:13" s="2" customFormat="1" x14ac:dyDescent="0.2">
      <c r="B22" s="36">
        <v>94</v>
      </c>
      <c r="C22" s="82">
        <v>1062</v>
      </c>
      <c r="D22" s="83">
        <v>817</v>
      </c>
    </row>
    <row r="23" spans="2:13" s="2" customFormat="1" ht="14.25" x14ac:dyDescent="0.2">
      <c r="B23" s="37"/>
      <c r="C23" s="48" t="s">
        <v>100</v>
      </c>
      <c r="D23" s="36" t="s">
        <v>101</v>
      </c>
    </row>
    <row r="24" spans="2:13" s="2" customFormat="1" x14ac:dyDescent="0.2">
      <c r="B24" s="84">
        <v>1995</v>
      </c>
      <c r="C24" s="92">
        <v>1008</v>
      </c>
      <c r="D24" s="93">
        <f>13.1+666.46+244.594</f>
        <v>924.154</v>
      </c>
    </row>
    <row r="25" spans="2:13" s="2" customFormat="1" x14ac:dyDescent="0.2">
      <c r="B25" s="84">
        <v>96</v>
      </c>
      <c r="C25" s="90">
        <v>1032.6310000000001</v>
      </c>
      <c r="D25" s="91">
        <v>922</v>
      </c>
    </row>
    <row r="26" spans="2:13" s="2" customFormat="1" x14ac:dyDescent="0.2">
      <c r="B26" s="84">
        <v>97</v>
      </c>
      <c r="C26" s="90">
        <v>1066.6500000000001</v>
      </c>
      <c r="D26" s="91">
        <v>651.61199999999997</v>
      </c>
    </row>
    <row r="27" spans="2:13" s="2" customFormat="1" x14ac:dyDescent="0.2">
      <c r="B27" s="84">
        <v>98</v>
      </c>
      <c r="C27" s="90">
        <v>1013.8</v>
      </c>
      <c r="D27" s="91">
        <v>607.303</v>
      </c>
    </row>
    <row r="28" spans="2:13" s="2" customFormat="1" x14ac:dyDescent="0.2">
      <c r="B28" s="84">
        <v>99</v>
      </c>
      <c r="C28" s="90">
        <v>975.48199999999997</v>
      </c>
      <c r="D28" s="91">
        <v>659.779</v>
      </c>
    </row>
    <row r="29" spans="2:13" s="2" customFormat="1" x14ac:dyDescent="0.2">
      <c r="B29" s="89">
        <v>2000</v>
      </c>
      <c r="C29" s="90">
        <v>966.13900000000001</v>
      </c>
      <c r="D29" s="91">
        <v>674.24</v>
      </c>
    </row>
    <row r="30" spans="2:13" s="2" customFormat="1" x14ac:dyDescent="0.2">
      <c r="B30" s="89" t="s">
        <v>3</v>
      </c>
      <c r="C30" s="90">
        <v>916.49900000000002</v>
      </c>
      <c r="D30" s="91">
        <v>704.01800000000003</v>
      </c>
    </row>
    <row r="31" spans="2:13" s="2" customFormat="1" x14ac:dyDescent="0.2">
      <c r="B31" s="89" t="s">
        <v>4</v>
      </c>
      <c r="C31" s="90">
        <v>1059.7070000000001</v>
      </c>
      <c r="D31" s="91">
        <v>700.89300000000003</v>
      </c>
    </row>
    <row r="32" spans="2:13" s="2" customFormat="1" x14ac:dyDescent="0.2">
      <c r="B32" s="89" t="s">
        <v>5</v>
      </c>
      <c r="C32" s="90">
        <v>1009.1180000000001</v>
      </c>
      <c r="D32" s="91">
        <v>689.30100000000004</v>
      </c>
    </row>
    <row r="33" spans="2:8" s="2" customFormat="1" x14ac:dyDescent="0.2">
      <c r="B33" s="89" t="s">
        <v>6</v>
      </c>
      <c r="C33" s="90">
        <v>1031.683</v>
      </c>
      <c r="D33" s="91">
        <v>756.33900000000006</v>
      </c>
    </row>
    <row r="34" spans="2:8" s="2" customFormat="1" x14ac:dyDescent="0.2">
      <c r="B34" s="89" t="s">
        <v>7</v>
      </c>
      <c r="C34" s="90">
        <v>950.45899999999995</v>
      </c>
      <c r="D34" s="91">
        <v>727.41399999999999</v>
      </c>
    </row>
    <row r="35" spans="2:8" s="2" customFormat="1" x14ac:dyDescent="0.2">
      <c r="B35" s="89" t="s">
        <v>8</v>
      </c>
      <c r="C35" s="90">
        <v>955.91800000000001</v>
      </c>
      <c r="D35" s="91">
        <v>708.26660000000004</v>
      </c>
    </row>
    <row r="36" spans="2:8" s="2" customFormat="1" x14ac:dyDescent="0.2">
      <c r="B36" s="89" t="s">
        <v>9</v>
      </c>
      <c r="C36" s="90">
        <f>1013103.5/1000</f>
        <v>1013.1035000000001</v>
      </c>
      <c r="D36" s="91">
        <f>803223/1000</f>
        <v>803.22299999999996</v>
      </c>
    </row>
    <row r="37" spans="2:8" s="2" customFormat="1" x14ac:dyDescent="0.2">
      <c r="B37" s="89" t="s">
        <v>10</v>
      </c>
      <c r="C37" s="90">
        <v>974.69960000000003</v>
      </c>
      <c r="D37" s="91">
        <v>868.21129999999948</v>
      </c>
    </row>
    <row r="38" spans="2:8" s="2" customFormat="1" x14ac:dyDescent="0.2">
      <c r="B38" s="89" t="s">
        <v>11</v>
      </c>
      <c r="C38" s="90">
        <v>988.95130000000006</v>
      </c>
      <c r="D38" s="91">
        <v>790.45769999999993</v>
      </c>
    </row>
    <row r="39" spans="2:8" s="2" customFormat="1" x14ac:dyDescent="0.2">
      <c r="B39" s="89">
        <v>2010</v>
      </c>
      <c r="C39" s="90">
        <v>1023.2259999999998</v>
      </c>
      <c r="D39" s="91">
        <v>833.41230000000007</v>
      </c>
    </row>
    <row r="40" spans="2:8" s="2" customFormat="1" x14ac:dyDescent="0.2">
      <c r="B40" s="89">
        <v>11</v>
      </c>
      <c r="C40" s="90">
        <v>946.9248</v>
      </c>
      <c r="D40" s="91">
        <v>851.97490000000005</v>
      </c>
      <c r="E40"/>
      <c r="F40"/>
      <c r="G40"/>
      <c r="H40"/>
    </row>
    <row r="41" spans="2:8" s="2" customFormat="1" x14ac:dyDescent="0.2">
      <c r="B41" s="89">
        <v>12</v>
      </c>
      <c r="C41" s="90">
        <v>1046</v>
      </c>
      <c r="D41" s="91">
        <v>855</v>
      </c>
      <c r="E41"/>
      <c r="F41"/>
      <c r="G41"/>
      <c r="H41"/>
    </row>
    <row r="42" spans="2:8" s="2" customFormat="1" x14ac:dyDescent="0.2">
      <c r="B42" s="89">
        <v>13</v>
      </c>
      <c r="C42" s="90">
        <v>1053.2285559999998</v>
      </c>
      <c r="D42" s="91">
        <v>954.05034000000001</v>
      </c>
      <c r="E42"/>
      <c r="F42"/>
      <c r="G42"/>
      <c r="H42"/>
    </row>
    <row r="43" spans="2:8" s="2" customFormat="1" x14ac:dyDescent="0.2">
      <c r="B43" s="89">
        <v>14</v>
      </c>
      <c r="C43" s="90">
        <v>1026.8720230000004</v>
      </c>
      <c r="D43" s="91">
        <v>952.20745999999997</v>
      </c>
      <c r="E43"/>
      <c r="F43"/>
      <c r="G43"/>
      <c r="H43"/>
    </row>
    <row r="44" spans="2:8" s="2" customFormat="1" x14ac:dyDescent="0.2">
      <c r="B44" s="89">
        <v>15</v>
      </c>
      <c r="C44" s="90">
        <v>1068.094658</v>
      </c>
      <c r="D44" s="91">
        <v>920.88801400000011</v>
      </c>
      <c r="E44"/>
      <c r="F44"/>
      <c r="G44"/>
      <c r="H44"/>
    </row>
    <row r="45" spans="2:8" s="2" customFormat="1" x14ac:dyDescent="0.2">
      <c r="B45" s="128">
        <v>16</v>
      </c>
      <c r="C45" s="150">
        <v>1117.9357569999997</v>
      </c>
      <c r="D45" s="151">
        <v>946.69155499999965</v>
      </c>
      <c r="E45"/>
      <c r="F45"/>
      <c r="G45"/>
      <c r="H45"/>
    </row>
    <row r="46" spans="2:8" s="2" customFormat="1" x14ac:dyDescent="0.2">
      <c r="B46" s="128">
        <v>17</v>
      </c>
      <c r="C46" s="150">
        <v>1121.1736860000001</v>
      </c>
      <c r="D46" s="151">
        <v>1078.2225049999995</v>
      </c>
      <c r="E46"/>
      <c r="F46"/>
      <c r="G46"/>
      <c r="H46"/>
    </row>
    <row r="47" spans="2:8" s="2" customFormat="1" x14ac:dyDescent="0.2">
      <c r="B47" s="128">
        <v>18</v>
      </c>
      <c r="C47" s="126">
        <v>1059</v>
      </c>
      <c r="D47" s="67">
        <v>1181</v>
      </c>
      <c r="E47"/>
      <c r="F47"/>
      <c r="G47"/>
      <c r="H47"/>
    </row>
    <row r="48" spans="2:8" s="2" customFormat="1" x14ac:dyDescent="0.2">
      <c r="B48" s="125">
        <v>19</v>
      </c>
      <c r="C48" s="152">
        <v>1068</v>
      </c>
      <c r="D48" s="67">
        <v>1141</v>
      </c>
      <c r="E48" s="46"/>
      <c r="F48"/>
    </row>
    <row r="49" spans="2:8" s="2" customFormat="1" x14ac:dyDescent="0.2">
      <c r="B49" s="125">
        <v>2020</v>
      </c>
      <c r="C49" s="54">
        <v>1084.0088020000001</v>
      </c>
      <c r="D49" s="67">
        <v>1169.30045</v>
      </c>
      <c r="E49" s="46"/>
      <c r="F49"/>
      <c r="G49"/>
      <c r="H49"/>
    </row>
    <row r="50" spans="2:8" s="2" customFormat="1" x14ac:dyDescent="0.2">
      <c r="B50" s="99">
        <v>21</v>
      </c>
      <c r="C50" s="54">
        <v>1045.946717</v>
      </c>
      <c r="D50" s="67">
        <v>1256.1957149999998</v>
      </c>
      <c r="E50" s="46"/>
      <c r="F50"/>
      <c r="G50"/>
      <c r="H50"/>
    </row>
    <row r="51" spans="2:8" s="2" customFormat="1" x14ac:dyDescent="0.2">
      <c r="B51" s="99">
        <v>22</v>
      </c>
      <c r="C51" s="54">
        <v>1061.316808</v>
      </c>
      <c r="D51" s="67">
        <v>1288.716083</v>
      </c>
      <c r="E51" s="46"/>
      <c r="F51"/>
      <c r="G51"/>
      <c r="H51"/>
    </row>
    <row r="52" spans="2:8" s="2" customFormat="1" x14ac:dyDescent="0.2">
      <c r="B52" s="99">
        <v>23</v>
      </c>
      <c r="C52" s="153">
        <v>960.65441400000009</v>
      </c>
      <c r="D52" s="52">
        <v>1299.0524500000001</v>
      </c>
      <c r="E52" s="46"/>
      <c r="F52"/>
      <c r="G52"/>
      <c r="H52"/>
    </row>
    <row r="53" spans="2:8" s="2" customFormat="1" ht="14.25" x14ac:dyDescent="0.2">
      <c r="B53" s="133" t="s">
        <v>130</v>
      </c>
      <c r="C53" s="154">
        <v>991.54816999999991</v>
      </c>
      <c r="D53" s="155">
        <v>1334.2352560000002</v>
      </c>
      <c r="E53" s="46"/>
      <c r="F53"/>
      <c r="G53"/>
      <c r="H53"/>
    </row>
    <row r="54" spans="2:8" s="2" customFormat="1" x14ac:dyDescent="0.2">
      <c r="B54" s="39"/>
      <c r="C54" s="11"/>
      <c r="D54" s="11"/>
      <c r="E54"/>
      <c r="F54"/>
      <c r="G54"/>
      <c r="H54"/>
    </row>
    <row r="55" spans="2:8" s="2" customFormat="1" x14ac:dyDescent="0.2">
      <c r="B55" t="s">
        <v>102</v>
      </c>
      <c r="C55"/>
      <c r="D55"/>
      <c r="E55"/>
      <c r="F55"/>
      <c r="G55"/>
      <c r="H55"/>
    </row>
    <row r="56" spans="2:8" s="2" customFormat="1" x14ac:dyDescent="0.2">
      <c r="B56" t="s">
        <v>104</v>
      </c>
      <c r="C56"/>
      <c r="D56"/>
      <c r="E56"/>
      <c r="F56"/>
      <c r="G56"/>
      <c r="H56"/>
    </row>
    <row r="57" spans="2:8" s="2" customFormat="1" x14ac:dyDescent="0.2">
      <c r="B57" t="s">
        <v>19</v>
      </c>
      <c r="C57"/>
      <c r="D57"/>
      <c r="E57"/>
      <c r="F57"/>
      <c r="G57"/>
      <c r="H57"/>
    </row>
  </sheetData>
  <sheetProtection selectLockedCells="1" selectUnlockedCells="1"/>
  <mergeCells count="2">
    <mergeCell ref="B4:E4"/>
    <mergeCell ref="C6:D6"/>
  </mergeCells>
  <phoneticPr fontId="14" type="noConversion"/>
  <pageMargins left="0.74791666666666667" right="0.74791666666666667" top="0.98402777777777772" bottom="0.98402777777777772" header="0.51180555555555551" footer="0.49236111111111114"/>
  <pageSetup paperSize="9" firstPageNumber="0" orientation="portrait" horizontalDpi="300" verticalDpi="300" r:id="rId1"/>
  <headerFooter alignWithMargins="0">
    <oddFooter>&amp;L&amp;F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2"/>
  <sheetViews>
    <sheetView workbookViewId="0">
      <selection activeCell="A15" sqref="A15"/>
    </sheetView>
  </sheetViews>
  <sheetFormatPr baseColWidth="10" defaultColWidth="11.5703125" defaultRowHeight="12.75" x14ac:dyDescent="0.2"/>
  <cols>
    <col min="1" max="1" width="8.7109375" style="5" customWidth="1"/>
    <col min="2" max="2" width="21.140625" style="5" customWidth="1"/>
    <col min="3" max="18" width="9.7109375" style="5" customWidth="1"/>
    <col min="19" max="19" width="11.7109375" style="5" customWidth="1"/>
    <col min="20" max="16384" width="11.5703125" style="5"/>
  </cols>
  <sheetData>
    <row r="1" spans="1:18" ht="21" customHeight="1" x14ac:dyDescent="0.2">
      <c r="A1" s="103" t="s">
        <v>0</v>
      </c>
      <c r="B1" s="6"/>
      <c r="C1" s="6"/>
      <c r="D1" s="6"/>
      <c r="E1" s="6"/>
      <c r="F1" s="6"/>
      <c r="G1" s="14"/>
      <c r="H1" s="14"/>
      <c r="I1" s="14"/>
      <c r="J1" s="14"/>
      <c r="K1" s="14"/>
      <c r="L1" s="14"/>
      <c r="M1" s="14"/>
      <c r="N1" s="14"/>
    </row>
    <row r="2" spans="1:18" x14ac:dyDescent="0.2">
      <c r="A2" s="104" t="s">
        <v>1</v>
      </c>
      <c r="B2" s="7"/>
      <c r="C2" s="7"/>
      <c r="D2" s="7"/>
      <c r="E2" s="7"/>
      <c r="F2" s="7"/>
      <c r="G2" s="9"/>
      <c r="H2" s="14"/>
      <c r="I2" s="14"/>
      <c r="J2" s="14"/>
      <c r="K2" s="14"/>
      <c r="L2" s="14"/>
      <c r="M2" s="14"/>
      <c r="N2" s="14"/>
    </row>
    <row r="3" spans="1:18" x14ac:dyDescent="0.2">
      <c r="A3" s="33"/>
      <c r="B3" s="7"/>
      <c r="C3" s="7"/>
      <c r="D3" s="7"/>
      <c r="E3" s="7"/>
      <c r="F3" s="7"/>
      <c r="G3" s="14"/>
      <c r="H3" s="14"/>
      <c r="I3" s="14"/>
      <c r="J3" s="14"/>
      <c r="K3" s="14"/>
      <c r="L3" s="14"/>
      <c r="M3" s="14"/>
      <c r="N3" s="14"/>
    </row>
    <row r="4" spans="1:18" ht="21.2" customHeight="1" x14ac:dyDescent="0.2">
      <c r="B4" s="8" t="s">
        <v>12</v>
      </c>
      <c r="C4" s="8"/>
      <c r="D4" s="69"/>
      <c r="E4" s="69"/>
      <c r="F4" s="69"/>
      <c r="G4" s="137"/>
      <c r="H4" s="140"/>
      <c r="I4" s="140"/>
      <c r="J4" s="140"/>
      <c r="K4" s="140"/>
      <c r="L4" s="140"/>
      <c r="M4" s="140"/>
      <c r="N4" s="140"/>
    </row>
    <row r="5" spans="1:18" x14ac:dyDescent="0.2">
      <c r="F5" s="9"/>
      <c r="G5" s="10"/>
    </row>
    <row r="6" spans="1:18" ht="14.25" x14ac:dyDescent="0.2">
      <c r="B6" s="115"/>
      <c r="C6" s="116">
        <v>1990</v>
      </c>
      <c r="D6" s="117">
        <v>2000</v>
      </c>
      <c r="E6" s="117">
        <v>2010</v>
      </c>
      <c r="F6" s="117">
        <v>2011</v>
      </c>
      <c r="G6" s="107">
        <v>2012</v>
      </c>
      <c r="H6" s="107">
        <v>2013</v>
      </c>
      <c r="I6" s="107">
        <v>2014</v>
      </c>
      <c r="J6" s="107">
        <v>2015</v>
      </c>
      <c r="K6" s="107">
        <v>2016</v>
      </c>
      <c r="L6" s="108">
        <v>2017</v>
      </c>
      <c r="M6" s="108">
        <v>2018</v>
      </c>
      <c r="N6" s="108">
        <v>2019</v>
      </c>
      <c r="O6" s="109">
        <v>2020</v>
      </c>
      <c r="P6" s="109">
        <v>2021</v>
      </c>
      <c r="Q6" s="108">
        <v>2023</v>
      </c>
      <c r="R6" s="109" t="s">
        <v>134</v>
      </c>
    </row>
    <row r="7" spans="1:18" x14ac:dyDescent="0.2">
      <c r="B7" s="76"/>
      <c r="C7" s="159" t="s">
        <v>2</v>
      </c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1"/>
    </row>
    <row r="8" spans="1:18" x14ac:dyDescent="0.2">
      <c r="B8" s="118" t="s">
        <v>13</v>
      </c>
      <c r="C8" s="114">
        <v>2629.835</v>
      </c>
      <c r="D8" s="119">
        <v>2491.6930000000002</v>
      </c>
      <c r="E8" s="120">
        <v>2993.3125000000014</v>
      </c>
      <c r="F8" s="120">
        <v>2890.1807000000013</v>
      </c>
      <c r="G8" s="120">
        <v>3091.3177969999988</v>
      </c>
      <c r="H8" s="121">
        <v>3275.4296690000015</v>
      </c>
      <c r="I8" s="121">
        <v>3122.4541790000026</v>
      </c>
      <c r="J8" s="121">
        <v>3197.7606580000006</v>
      </c>
      <c r="K8" s="121">
        <v>3311.800285999997</v>
      </c>
      <c r="L8" s="122">
        <v>3454.1754710000018</v>
      </c>
      <c r="M8" s="122">
        <v>3463.0246119999983</v>
      </c>
      <c r="N8" s="122">
        <v>3425.2559679999995</v>
      </c>
      <c r="O8" s="123">
        <v>3417.3555830000023</v>
      </c>
      <c r="P8" s="123">
        <v>3627.6427810000018</v>
      </c>
      <c r="Q8" s="122">
        <v>3391.4775149999978</v>
      </c>
      <c r="R8" s="123">
        <v>3494.2466110000018</v>
      </c>
    </row>
    <row r="9" spans="1:18" ht="14.25" x14ac:dyDescent="0.2">
      <c r="B9" s="40" t="s">
        <v>117</v>
      </c>
      <c r="C9" s="57">
        <v>700.26400000000001</v>
      </c>
      <c r="D9" s="55">
        <v>674.24</v>
      </c>
      <c r="E9" s="141">
        <v>833.41230000000007</v>
      </c>
      <c r="F9" s="141">
        <v>851.97490000000005</v>
      </c>
      <c r="G9" s="141">
        <v>855.46231899999975</v>
      </c>
      <c r="H9" s="55">
        <v>954.05034000000001</v>
      </c>
      <c r="I9" s="55">
        <v>952.20745999999997</v>
      </c>
      <c r="J9" s="55">
        <v>920.88801400000011</v>
      </c>
      <c r="K9" s="55">
        <v>946.69155499999965</v>
      </c>
      <c r="L9" s="64">
        <v>1078.2225049999995</v>
      </c>
      <c r="M9" s="64">
        <v>1180.9166570000002</v>
      </c>
      <c r="N9" s="64">
        <v>1140.7126700000003</v>
      </c>
      <c r="O9" s="142">
        <v>1169.30045</v>
      </c>
      <c r="P9" s="142">
        <v>1256.1957149999998</v>
      </c>
      <c r="Q9" s="64">
        <v>1299.0524500000001</v>
      </c>
      <c r="R9" s="142">
        <v>1337.1218719999999</v>
      </c>
    </row>
    <row r="10" spans="1:18" ht="14.25" x14ac:dyDescent="0.2">
      <c r="B10" s="40" t="s">
        <v>118</v>
      </c>
      <c r="C10" s="57">
        <v>1194.6849999999999</v>
      </c>
      <c r="D10" s="55">
        <v>966.13900000000001</v>
      </c>
      <c r="E10" s="141">
        <v>1023.2259999999998</v>
      </c>
      <c r="F10" s="141">
        <v>946.9248</v>
      </c>
      <c r="G10" s="141">
        <v>1045.7024350000004</v>
      </c>
      <c r="H10" s="55">
        <v>1053.2285559999998</v>
      </c>
      <c r="I10" s="55">
        <v>1026.8720230000004</v>
      </c>
      <c r="J10" s="55">
        <v>1068.094658</v>
      </c>
      <c r="K10" s="55">
        <v>1117.9357569999997</v>
      </c>
      <c r="L10" s="64">
        <v>1121.1736860000001</v>
      </c>
      <c r="M10" s="64">
        <v>1059.1654889999995</v>
      </c>
      <c r="N10" s="64">
        <v>1068.3517889999996</v>
      </c>
      <c r="O10" s="142">
        <v>1084.0088020000001</v>
      </c>
      <c r="P10" s="142">
        <v>1045.946717</v>
      </c>
      <c r="Q10" s="64">
        <v>960.65441400000009</v>
      </c>
      <c r="R10" s="142">
        <v>993.06691799999999</v>
      </c>
    </row>
    <row r="11" spans="1:18" ht="14.25" x14ac:dyDescent="0.2">
      <c r="B11" s="40" t="s">
        <v>119</v>
      </c>
      <c r="C11" s="57">
        <v>149</v>
      </c>
      <c r="D11" s="55">
        <v>185.10900000000001</v>
      </c>
      <c r="E11" s="141">
        <v>170.68279999999999</v>
      </c>
      <c r="F11" s="141">
        <v>182.09370000000001</v>
      </c>
      <c r="G11" s="141">
        <v>172.20923900000005</v>
      </c>
      <c r="H11" s="55">
        <v>172.48417600000005</v>
      </c>
      <c r="I11" s="55">
        <v>166.26445999999999</v>
      </c>
      <c r="J11" s="55">
        <v>169.04134499999992</v>
      </c>
      <c r="K11" s="55">
        <v>172.55444299999991</v>
      </c>
      <c r="L11" s="64">
        <v>175.50495999999998</v>
      </c>
      <c r="M11" s="64">
        <v>156.273517</v>
      </c>
      <c r="N11" s="64">
        <v>144.50078600000006</v>
      </c>
      <c r="O11" s="142">
        <v>158.16405200000003</v>
      </c>
      <c r="P11" s="142">
        <v>160.98331400000001</v>
      </c>
      <c r="Q11" s="64">
        <v>151.69579300000001</v>
      </c>
      <c r="R11" s="142">
        <v>157.91126</v>
      </c>
    </row>
    <row r="12" spans="1:18" x14ac:dyDescent="0.2">
      <c r="B12" s="40" t="s">
        <v>129</v>
      </c>
      <c r="C12" s="57" t="s">
        <v>14</v>
      </c>
      <c r="D12" s="55">
        <v>87.519000000000005</v>
      </c>
      <c r="E12" s="141">
        <v>157.3835</v>
      </c>
      <c r="F12" s="141">
        <v>141.39099999999999</v>
      </c>
      <c r="G12" s="141">
        <v>206.76640699999999</v>
      </c>
      <c r="H12" s="55">
        <v>259.32889999999998</v>
      </c>
      <c r="I12" s="55">
        <v>157.28133400000002</v>
      </c>
      <c r="J12" s="55">
        <v>187.11573999999999</v>
      </c>
      <c r="K12" s="55">
        <v>178.26684300000002</v>
      </c>
      <c r="L12" s="64">
        <v>170.08144700000008</v>
      </c>
      <c r="M12" s="64">
        <v>177.19650799999999</v>
      </c>
      <c r="N12" s="64">
        <v>161.63009500000001</v>
      </c>
      <c r="O12" s="142">
        <v>137.549858</v>
      </c>
      <c r="P12" s="142">
        <v>224.14688100000004</v>
      </c>
      <c r="Q12" s="64">
        <v>144.47201100000001</v>
      </c>
      <c r="R12" s="142">
        <v>157.122004</v>
      </c>
    </row>
    <row r="13" spans="1:18" x14ac:dyDescent="0.2">
      <c r="B13" s="40" t="s">
        <v>135</v>
      </c>
      <c r="C13" s="57" t="s">
        <v>14</v>
      </c>
      <c r="D13" s="55">
        <v>77</v>
      </c>
      <c r="E13" s="141">
        <v>117</v>
      </c>
      <c r="F13" s="141">
        <v>116</v>
      </c>
      <c r="G13" s="141">
        <v>129</v>
      </c>
      <c r="H13" s="55">
        <v>150</v>
      </c>
      <c r="I13" s="55">
        <v>149</v>
      </c>
      <c r="J13" s="55">
        <v>165.31517600000001</v>
      </c>
      <c r="K13" s="55">
        <v>172.02094900000009</v>
      </c>
      <c r="L13" s="64">
        <v>174.02378699999997</v>
      </c>
      <c r="M13" s="64">
        <v>157.28061300000002</v>
      </c>
      <c r="N13" s="64">
        <v>156.96235400000006</v>
      </c>
      <c r="O13" s="143">
        <v>135.29077599999999</v>
      </c>
      <c r="P13" s="143">
        <v>137.42856400000002</v>
      </c>
      <c r="Q13" s="64">
        <v>133.427277</v>
      </c>
      <c r="R13" s="143">
        <v>118.54155100000001</v>
      </c>
    </row>
    <row r="14" spans="1:18" x14ac:dyDescent="0.2">
      <c r="B14" s="40" t="s">
        <v>112</v>
      </c>
      <c r="C14" s="57">
        <v>888.43200000000002</v>
      </c>
      <c r="D14" s="55">
        <v>922.27599999999995</v>
      </c>
      <c r="E14" s="141">
        <v>1104.5718999999999</v>
      </c>
      <c r="F14" s="141">
        <v>1106.6221</v>
      </c>
      <c r="G14" s="141">
        <v>1193.9216160000005</v>
      </c>
      <c r="H14" s="55">
        <v>1173.6902910000006</v>
      </c>
      <c r="I14" s="55">
        <v>1145.4758270000004</v>
      </c>
      <c r="J14" s="55">
        <v>1182.5659920000005</v>
      </c>
      <c r="K14" s="55">
        <v>1201.236643</v>
      </c>
      <c r="L14" s="64">
        <v>1209.094143</v>
      </c>
      <c r="M14" s="64">
        <v>1105.8541379999997</v>
      </c>
      <c r="N14" s="64">
        <v>1146.6552339999998</v>
      </c>
      <c r="O14" s="142">
        <v>1131.3774739999999</v>
      </c>
      <c r="P14" s="142">
        <v>1149.527648</v>
      </c>
      <c r="Q14" s="64">
        <v>1002.4431959999999</v>
      </c>
      <c r="R14" s="142">
        <v>1037.9274100000002</v>
      </c>
    </row>
    <row r="15" spans="1:18" x14ac:dyDescent="0.2">
      <c r="B15" s="40" t="s">
        <v>113</v>
      </c>
      <c r="C15" s="57">
        <v>170.80199999999999</v>
      </c>
      <c r="D15" s="55">
        <v>308.13299999999998</v>
      </c>
      <c r="E15" s="141">
        <v>160.20860000000002</v>
      </c>
      <c r="F15" s="141">
        <v>107.2449</v>
      </c>
      <c r="G15" s="141">
        <v>137.37489600000001</v>
      </c>
      <c r="H15" s="55">
        <v>168.38053199999999</v>
      </c>
      <c r="I15" s="55">
        <v>185.96453100000002</v>
      </c>
      <c r="J15" s="55">
        <v>170.598771</v>
      </c>
      <c r="K15" s="55">
        <v>193.55022100000002</v>
      </c>
      <c r="L15" s="64">
        <v>226.102609</v>
      </c>
      <c r="M15" s="64">
        <v>265.66887700000012</v>
      </c>
      <c r="N15" s="64">
        <v>318.48359899999997</v>
      </c>
      <c r="O15" s="142">
        <v>295.13955700000002</v>
      </c>
      <c r="P15" s="142">
        <v>310.63700399999999</v>
      </c>
      <c r="Q15" s="64">
        <v>287.266254</v>
      </c>
      <c r="R15" s="142">
        <v>248.10347200000001</v>
      </c>
    </row>
    <row r="16" spans="1:18" x14ac:dyDescent="0.2">
      <c r="B16" s="40" t="s">
        <v>109</v>
      </c>
      <c r="C16" s="57">
        <v>219.61699999999999</v>
      </c>
      <c r="D16" s="55">
        <v>205.07900000000001</v>
      </c>
      <c r="E16" s="141">
        <v>208.86199999999999</v>
      </c>
      <c r="F16" s="141">
        <v>233.8503</v>
      </c>
      <c r="G16" s="141">
        <v>230.57699700000012</v>
      </c>
      <c r="H16" s="55">
        <v>217.94691800000001</v>
      </c>
      <c r="I16" s="55">
        <v>201.25001499999999</v>
      </c>
      <c r="J16" s="55">
        <v>216.68150099999988</v>
      </c>
      <c r="K16" s="55">
        <v>238.36311600000002</v>
      </c>
      <c r="L16" s="64">
        <v>227.21535099999988</v>
      </c>
      <c r="M16" s="64">
        <v>225.03926700000008</v>
      </c>
      <c r="N16" s="64">
        <v>219.984185</v>
      </c>
      <c r="O16" s="142">
        <v>226.255325</v>
      </c>
      <c r="P16" s="142">
        <v>243.51660700000005</v>
      </c>
      <c r="Q16" s="64">
        <v>194.93898899999999</v>
      </c>
      <c r="R16" s="142">
        <v>198.143078</v>
      </c>
    </row>
    <row r="17" spans="2:19" x14ac:dyDescent="0.2">
      <c r="B17" s="40" t="s">
        <v>115</v>
      </c>
      <c r="C17" s="57" t="s">
        <v>14</v>
      </c>
      <c r="D17" s="61">
        <v>105</v>
      </c>
      <c r="E17" s="141">
        <v>137.5814</v>
      </c>
      <c r="F17" s="141">
        <v>111.38380000000001</v>
      </c>
      <c r="G17" s="141">
        <v>104.47439600000004</v>
      </c>
      <c r="H17" s="55">
        <v>113.87318800000001</v>
      </c>
      <c r="I17" s="55">
        <v>96.318339000000023</v>
      </c>
      <c r="J17" s="55">
        <v>99.89314499999999</v>
      </c>
      <c r="K17" s="55">
        <v>106</v>
      </c>
      <c r="L17" s="64">
        <v>93.380542000000034</v>
      </c>
      <c r="M17" s="64">
        <v>93.040630000000007</v>
      </c>
      <c r="N17" s="64">
        <v>103.74097200000004</v>
      </c>
      <c r="O17" s="142">
        <v>91.60414999999999</v>
      </c>
      <c r="P17" s="142">
        <v>120.359826</v>
      </c>
      <c r="Q17" s="64">
        <v>99.429832000000005</v>
      </c>
      <c r="R17" s="142">
        <v>116.87421699999999</v>
      </c>
    </row>
    <row r="18" spans="2:19" x14ac:dyDescent="0.2">
      <c r="B18" s="34" t="s">
        <v>110</v>
      </c>
      <c r="C18" s="57" t="s">
        <v>14</v>
      </c>
      <c r="D18" s="61">
        <v>76</v>
      </c>
      <c r="E18" s="141">
        <v>108.101</v>
      </c>
      <c r="F18" s="141">
        <v>79.559100000000001</v>
      </c>
      <c r="G18" s="141">
        <v>77.907237000000038</v>
      </c>
      <c r="H18" s="55">
        <v>65.887543000000036</v>
      </c>
      <c r="I18" s="55">
        <v>73.644095000000007</v>
      </c>
      <c r="J18" s="55">
        <v>81.392499000000001</v>
      </c>
      <c r="K18" s="55">
        <v>88.521399000000002</v>
      </c>
      <c r="L18" s="64">
        <v>101.02143300000003</v>
      </c>
      <c r="M18" s="64">
        <v>109.53225399999999</v>
      </c>
      <c r="N18" s="64">
        <v>110.19359099999998</v>
      </c>
      <c r="O18" s="142">
        <v>115.13550599999999</v>
      </c>
      <c r="P18" s="142">
        <v>120.938891</v>
      </c>
      <c r="Q18" s="64">
        <v>112.69046899999999</v>
      </c>
      <c r="R18" s="142">
        <v>101.64992100000001</v>
      </c>
    </row>
    <row r="19" spans="2:19" x14ac:dyDescent="0.2">
      <c r="B19" s="40" t="s">
        <v>114</v>
      </c>
      <c r="C19" s="64" t="s">
        <v>14</v>
      </c>
      <c r="D19" s="144">
        <v>106.9333</v>
      </c>
      <c r="E19" s="145">
        <v>150.19009999999997</v>
      </c>
      <c r="F19" s="145">
        <v>153.80459999999999</v>
      </c>
      <c r="G19" s="145">
        <v>138.120453</v>
      </c>
      <c r="H19" s="64">
        <v>148.99668800000006</v>
      </c>
      <c r="I19" s="64">
        <v>145.92544699999993</v>
      </c>
      <c r="J19" s="64">
        <v>157.556691</v>
      </c>
      <c r="K19" s="64">
        <v>147.24632600000001</v>
      </c>
      <c r="L19" s="64">
        <v>153.679779</v>
      </c>
      <c r="M19" s="64">
        <v>117.457251</v>
      </c>
      <c r="N19" s="64">
        <v>65</v>
      </c>
      <c r="O19" s="64">
        <v>59</v>
      </c>
      <c r="P19" s="64">
        <v>58</v>
      </c>
      <c r="Q19" s="64">
        <v>68.722956999999994</v>
      </c>
      <c r="R19" s="64">
        <v>89.030805000000001</v>
      </c>
      <c r="S19" s="63"/>
    </row>
    <row r="20" spans="2:19" x14ac:dyDescent="0.2">
      <c r="B20" s="146" t="s">
        <v>111</v>
      </c>
      <c r="C20" s="55" t="s">
        <v>14</v>
      </c>
      <c r="D20" s="64">
        <v>59</v>
      </c>
      <c r="E20" s="141">
        <v>108.101</v>
      </c>
      <c r="F20" s="141">
        <v>71.985900000000001</v>
      </c>
      <c r="G20" s="145">
        <v>76.428500999999997</v>
      </c>
      <c r="H20" s="55">
        <v>84.813602000000031</v>
      </c>
      <c r="I20" s="55">
        <v>68.944187000000028</v>
      </c>
      <c r="J20" s="64">
        <v>65</v>
      </c>
      <c r="K20" s="64">
        <v>76</v>
      </c>
      <c r="L20" s="55">
        <v>63</v>
      </c>
      <c r="M20" s="64">
        <v>60.059091000000031</v>
      </c>
      <c r="N20" s="55">
        <v>61.532530000000008</v>
      </c>
      <c r="O20" s="55">
        <v>53</v>
      </c>
      <c r="P20" s="57">
        <v>56</v>
      </c>
      <c r="Q20" s="55">
        <v>40.173712000000002</v>
      </c>
      <c r="R20" s="55">
        <v>45.723176999999993</v>
      </c>
      <c r="S20" s="63"/>
    </row>
    <row r="21" spans="2:19" x14ac:dyDescent="0.2">
      <c r="B21" s="146" t="s">
        <v>116</v>
      </c>
      <c r="C21" s="55" t="s">
        <v>14</v>
      </c>
      <c r="D21" s="64">
        <v>4</v>
      </c>
      <c r="E21" s="141">
        <v>85.484699999999989</v>
      </c>
      <c r="F21" s="141">
        <v>87.377600000000001</v>
      </c>
      <c r="G21" s="145">
        <v>85.755291</v>
      </c>
      <c r="H21" s="55">
        <v>71.345126000000008</v>
      </c>
      <c r="I21" s="55">
        <v>70.267848000000001</v>
      </c>
      <c r="J21" s="64">
        <v>69.041614999999965</v>
      </c>
      <c r="K21" s="64">
        <v>67.012847000000022</v>
      </c>
      <c r="L21" s="55">
        <v>70</v>
      </c>
      <c r="M21" s="64">
        <v>73.982782999999998</v>
      </c>
      <c r="N21" s="55">
        <v>85.752258999999967</v>
      </c>
      <c r="O21" s="55">
        <v>76.006668000000005</v>
      </c>
      <c r="P21" s="57">
        <v>58.396826000000004</v>
      </c>
      <c r="Q21" s="55">
        <v>46.067551999999999</v>
      </c>
      <c r="R21" s="55">
        <v>27.569260000000003</v>
      </c>
      <c r="S21" s="63"/>
    </row>
    <row r="22" spans="2:19" x14ac:dyDescent="0.2">
      <c r="B22" s="34"/>
      <c r="C22" s="162" t="s">
        <v>15</v>
      </c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4"/>
    </row>
    <row r="23" spans="2:19" x14ac:dyDescent="0.2">
      <c r="B23" s="118" t="s">
        <v>16</v>
      </c>
      <c r="C23" s="114" t="s">
        <v>14</v>
      </c>
      <c r="D23" s="119">
        <v>2205.8290000000002</v>
      </c>
      <c r="E23" s="124">
        <v>3154.9459999999999</v>
      </c>
      <c r="F23" s="124">
        <v>3099.76</v>
      </c>
      <c r="G23" s="124">
        <v>3485.9853280000016</v>
      </c>
      <c r="H23" s="119">
        <v>3831.2551329999988</v>
      </c>
      <c r="I23" s="119">
        <v>3732.1321389999976</v>
      </c>
      <c r="J23" s="119">
        <v>4368.3232800000033</v>
      </c>
      <c r="K23" s="119">
        <v>4652.4714299999996</v>
      </c>
      <c r="L23" s="119">
        <v>4843.8822769999961</v>
      </c>
      <c r="M23" s="119">
        <v>4808.827411000002</v>
      </c>
      <c r="N23" s="147">
        <v>4854.9900770000004</v>
      </c>
      <c r="O23" s="148">
        <v>5188.9351999999972</v>
      </c>
      <c r="P23" s="148">
        <v>5474.9577210000025</v>
      </c>
      <c r="Q23" s="147">
        <v>5837.586298000002</v>
      </c>
      <c r="R23" s="148">
        <v>6190.4262259999987</v>
      </c>
      <c r="S23" s="94"/>
    </row>
    <row r="24" spans="2:19" ht="14.25" x14ac:dyDescent="0.2">
      <c r="B24" s="40" t="s">
        <v>117</v>
      </c>
      <c r="C24" s="57" t="s">
        <v>14</v>
      </c>
      <c r="D24" s="55">
        <v>515.44600000000003</v>
      </c>
      <c r="E24" s="61">
        <v>666.053</v>
      </c>
      <c r="F24" s="61">
        <v>681.96299999999997</v>
      </c>
      <c r="G24" s="61">
        <v>736.77892700000018</v>
      </c>
      <c r="H24" s="55">
        <v>831.34239800000023</v>
      </c>
      <c r="I24" s="55">
        <v>862.00967099999991</v>
      </c>
      <c r="J24" s="55">
        <v>969.58526600000005</v>
      </c>
      <c r="K24" s="55">
        <v>1094.8465879999994</v>
      </c>
      <c r="L24" s="55">
        <v>1230.0928190000002</v>
      </c>
      <c r="M24" s="55">
        <v>1240.0624190000003</v>
      </c>
      <c r="N24" s="64">
        <v>1357.8596540000001</v>
      </c>
      <c r="O24" s="142">
        <v>1388.0817500000001</v>
      </c>
      <c r="P24" s="142">
        <v>1459.2384220000004</v>
      </c>
      <c r="Q24" s="64">
        <v>1772.4866600000003</v>
      </c>
      <c r="R24" s="142">
        <v>1886.604133</v>
      </c>
    </row>
    <row r="25" spans="2:19" ht="14.25" x14ac:dyDescent="0.2">
      <c r="B25" s="40" t="s">
        <v>118</v>
      </c>
      <c r="C25" s="57" t="s">
        <v>14</v>
      </c>
      <c r="D25" s="55">
        <v>592.72500000000002</v>
      </c>
      <c r="E25" s="61">
        <v>835.59400000000005</v>
      </c>
      <c r="F25" s="61">
        <v>719.21199999999999</v>
      </c>
      <c r="G25" s="61">
        <v>824.57927500000005</v>
      </c>
      <c r="H25" s="55">
        <v>886.12708299999997</v>
      </c>
      <c r="I25" s="55">
        <v>851.51874100000009</v>
      </c>
      <c r="J25" s="55">
        <v>977.08798599999989</v>
      </c>
      <c r="K25" s="55">
        <v>1096.2910340000001</v>
      </c>
      <c r="L25" s="55">
        <v>1092.18344</v>
      </c>
      <c r="M25" s="55">
        <v>1046.7162990000004</v>
      </c>
      <c r="N25" s="64">
        <v>998.62194600000043</v>
      </c>
      <c r="O25" s="142">
        <v>1190.4811069999998</v>
      </c>
      <c r="P25" s="142">
        <v>1117.8967510000002</v>
      </c>
      <c r="Q25" s="64">
        <v>1234.6404660000001</v>
      </c>
      <c r="R25" s="142">
        <v>1203.0323959999996</v>
      </c>
    </row>
    <row r="26" spans="2:19" ht="14.25" x14ac:dyDescent="0.2">
      <c r="B26" s="40" t="s">
        <v>119</v>
      </c>
      <c r="C26" s="57" t="s">
        <v>14</v>
      </c>
      <c r="D26" s="55">
        <v>173.119</v>
      </c>
      <c r="E26" s="61">
        <v>196.14699999999999</v>
      </c>
      <c r="F26" s="61">
        <v>214.422</v>
      </c>
      <c r="G26" s="61">
        <v>226.739081</v>
      </c>
      <c r="H26" s="55">
        <v>224.8051980000001</v>
      </c>
      <c r="I26" s="55">
        <v>222.66051400000012</v>
      </c>
      <c r="J26" s="55">
        <v>237.82955300000006</v>
      </c>
      <c r="K26" s="55">
        <v>246.59238700000012</v>
      </c>
      <c r="L26" s="55">
        <v>259.06765499999995</v>
      </c>
      <c r="M26" s="55">
        <v>236.72810700000014</v>
      </c>
      <c r="N26" s="64">
        <v>224.36838500000002</v>
      </c>
      <c r="O26" s="142">
        <v>245.98059799999999</v>
      </c>
      <c r="P26" s="142">
        <v>263.527761</v>
      </c>
      <c r="Q26" s="64">
        <v>305.53685899999999</v>
      </c>
      <c r="R26" s="142">
        <v>356.67550800000004</v>
      </c>
    </row>
    <row r="27" spans="2:19" x14ac:dyDescent="0.2">
      <c r="B27" s="40" t="s">
        <v>135</v>
      </c>
      <c r="C27" s="57" t="s">
        <v>14</v>
      </c>
      <c r="D27" s="55">
        <v>76</v>
      </c>
      <c r="E27" s="61">
        <v>141</v>
      </c>
      <c r="F27" s="61">
        <v>112</v>
      </c>
      <c r="G27" s="61">
        <v>144</v>
      </c>
      <c r="H27" s="55">
        <v>185</v>
      </c>
      <c r="I27" s="55">
        <v>150</v>
      </c>
      <c r="J27" s="55">
        <v>183.20546400000006</v>
      </c>
      <c r="K27" s="55">
        <v>198.94159799999994</v>
      </c>
      <c r="L27" s="55">
        <v>179.12504099999995</v>
      </c>
      <c r="M27" s="55">
        <v>186.28334000000009</v>
      </c>
      <c r="N27" s="64">
        <v>162.061544</v>
      </c>
      <c r="O27" s="142">
        <v>181.51816000000002</v>
      </c>
      <c r="P27" s="142">
        <v>195.64587900000001</v>
      </c>
      <c r="Q27" s="64">
        <v>190.05626500000002</v>
      </c>
      <c r="R27" s="142">
        <v>172.98416199999997</v>
      </c>
    </row>
    <row r="28" spans="2:19" x14ac:dyDescent="0.2">
      <c r="B28" s="41" t="s">
        <v>124</v>
      </c>
      <c r="C28" s="58" t="s">
        <v>14</v>
      </c>
      <c r="D28" s="59">
        <v>50.645000000000003</v>
      </c>
      <c r="E28" s="72">
        <v>93.950999999999993</v>
      </c>
      <c r="F28" s="62">
        <v>88.64</v>
      </c>
      <c r="G28" s="62">
        <v>126.96964699999999</v>
      </c>
      <c r="H28" s="59">
        <v>201.12088800000004</v>
      </c>
      <c r="I28" s="59">
        <v>99.736532000000039</v>
      </c>
      <c r="J28" s="59">
        <v>115.72525400000001</v>
      </c>
      <c r="K28" s="59">
        <v>111.855277</v>
      </c>
      <c r="L28" s="59">
        <v>120.81002100000003</v>
      </c>
      <c r="M28" s="59">
        <v>124.84519899999999</v>
      </c>
      <c r="N28" s="60">
        <v>91.04403299999997</v>
      </c>
      <c r="O28" s="73">
        <v>82.087458999999996</v>
      </c>
      <c r="P28" s="73">
        <v>127.30747900000001</v>
      </c>
      <c r="Q28" s="60">
        <v>88.256725000000003</v>
      </c>
      <c r="R28" s="73">
        <v>97.904270000000011</v>
      </c>
    </row>
    <row r="30" spans="2:19" x14ac:dyDescent="0.2">
      <c r="B30" s="9" t="s">
        <v>102</v>
      </c>
    </row>
    <row r="31" spans="2:19" x14ac:dyDescent="0.2">
      <c r="B31" s="9" t="s">
        <v>120</v>
      </c>
    </row>
    <row r="32" spans="2:19" x14ac:dyDescent="0.2">
      <c r="B32" s="9" t="s">
        <v>19</v>
      </c>
    </row>
  </sheetData>
  <sheetProtection selectLockedCells="1" selectUnlockedCells="1"/>
  <mergeCells count="2">
    <mergeCell ref="C7:R7"/>
    <mergeCell ref="C22:R22"/>
  </mergeCells>
  <phoneticPr fontId="14" type="noConversion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7"/>
  <sheetViews>
    <sheetView tabSelected="1" workbookViewId="0">
      <selection activeCell="A4" sqref="A4"/>
    </sheetView>
  </sheetViews>
  <sheetFormatPr baseColWidth="10" defaultColWidth="11.5703125" defaultRowHeight="12.75" x14ac:dyDescent="0.2"/>
  <cols>
    <col min="1" max="1" width="8.7109375" customWidth="1"/>
    <col min="2" max="3" width="11.5703125" customWidth="1"/>
    <col min="4" max="4" width="15.5703125" customWidth="1"/>
  </cols>
  <sheetData>
    <row r="1" spans="1:26" ht="21" customHeight="1" x14ac:dyDescent="0.2">
      <c r="A1" s="103" t="s">
        <v>0</v>
      </c>
      <c r="C1" s="12"/>
      <c r="D1" s="12"/>
      <c r="E1" s="75"/>
      <c r="F1" s="74"/>
      <c r="G1" s="95"/>
      <c r="H1" s="80"/>
      <c r="I1" s="2"/>
    </row>
    <row r="2" spans="1:26" ht="12.75" customHeight="1" x14ac:dyDescent="0.2">
      <c r="A2" s="104" t="s">
        <v>1</v>
      </c>
      <c r="B2" s="13"/>
      <c r="C2" s="13"/>
      <c r="D2" s="13"/>
      <c r="E2" s="2"/>
      <c r="G2" s="80"/>
      <c r="H2" s="80"/>
      <c r="I2" s="80"/>
    </row>
    <row r="3" spans="1:26" ht="12.75" customHeight="1" x14ac:dyDescent="0.2">
      <c r="A3" s="33"/>
      <c r="B3" s="13"/>
      <c r="C3" s="13"/>
      <c r="D3" s="13"/>
      <c r="E3" s="2"/>
      <c r="H3" s="80"/>
      <c r="I3" s="80"/>
    </row>
    <row r="4" spans="1:26" ht="21.2" customHeight="1" x14ac:dyDescent="0.2">
      <c r="B4" s="156" t="s">
        <v>17</v>
      </c>
      <c r="C4" s="156"/>
      <c r="D4" s="156"/>
      <c r="E4" s="2"/>
      <c r="H4" s="80"/>
    </row>
    <row r="5" spans="1:26" ht="21.2" customHeight="1" x14ac:dyDescent="0.2">
      <c r="B5" s="35"/>
      <c r="C5" s="35"/>
      <c r="D5" s="35"/>
      <c r="E5" s="2"/>
    </row>
    <row r="6" spans="1:26" ht="15" x14ac:dyDescent="0.25">
      <c r="B6" s="167" t="s">
        <v>99</v>
      </c>
      <c r="C6" s="165" t="s">
        <v>2</v>
      </c>
      <c r="D6" s="166"/>
      <c r="E6" s="2"/>
      <c r="G6" s="97"/>
      <c r="H6" s="5"/>
      <c r="I6" s="5"/>
      <c r="J6" s="5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5"/>
      <c r="Y6" s="5"/>
      <c r="Z6" s="5"/>
    </row>
    <row r="7" spans="1:26" ht="14.25" x14ac:dyDescent="0.2">
      <c r="B7" s="168"/>
      <c r="C7" s="98" t="s">
        <v>122</v>
      </c>
      <c r="D7" s="53" t="s">
        <v>101</v>
      </c>
      <c r="E7" s="2"/>
    </row>
    <row r="8" spans="1:26" x14ac:dyDescent="0.2">
      <c r="B8" s="37">
        <v>1980</v>
      </c>
      <c r="C8" s="49">
        <v>680</v>
      </c>
      <c r="D8" s="51"/>
      <c r="E8" s="2"/>
    </row>
    <row r="9" spans="1:26" x14ac:dyDescent="0.2">
      <c r="B9" s="37">
        <v>81</v>
      </c>
      <c r="C9" s="49">
        <v>693</v>
      </c>
      <c r="D9" s="51"/>
      <c r="E9" s="2"/>
    </row>
    <row r="10" spans="1:26" x14ac:dyDescent="0.2">
      <c r="B10" s="37">
        <v>82</v>
      </c>
      <c r="C10" s="49">
        <v>625</v>
      </c>
      <c r="D10" s="51"/>
      <c r="E10" s="2"/>
    </row>
    <row r="11" spans="1:26" x14ac:dyDescent="0.2">
      <c r="B11" s="37">
        <v>83</v>
      </c>
      <c r="C11" s="49">
        <v>526</v>
      </c>
      <c r="D11" s="51"/>
      <c r="E11" s="2"/>
    </row>
    <row r="12" spans="1:26" x14ac:dyDescent="0.2">
      <c r="B12" s="37">
        <v>84</v>
      </c>
      <c r="C12" s="49">
        <v>624</v>
      </c>
      <c r="D12" s="51"/>
      <c r="E12" s="2"/>
    </row>
    <row r="13" spans="1:26" x14ac:dyDescent="0.2">
      <c r="B13" s="37">
        <v>85</v>
      </c>
      <c r="C13" s="49">
        <v>652</v>
      </c>
      <c r="D13" s="51"/>
      <c r="E13" s="2"/>
    </row>
    <row r="14" spans="1:26" x14ac:dyDescent="0.2">
      <c r="B14" s="37">
        <v>86</v>
      </c>
      <c r="C14" s="49">
        <v>619</v>
      </c>
      <c r="D14" s="51"/>
      <c r="E14" s="2"/>
    </row>
    <row r="15" spans="1:26" x14ac:dyDescent="0.2">
      <c r="B15" s="37">
        <v>87</v>
      </c>
      <c r="C15" s="49">
        <v>761</v>
      </c>
      <c r="D15" s="51"/>
      <c r="E15" s="2"/>
      <c r="M15" s="5"/>
      <c r="N15" s="5"/>
      <c r="O15" s="5"/>
      <c r="P15" s="5"/>
      <c r="Q15" s="5"/>
      <c r="R15" s="5"/>
      <c r="S15" s="5"/>
    </row>
    <row r="16" spans="1:26" x14ac:dyDescent="0.2">
      <c r="B16" s="37">
        <v>88</v>
      </c>
      <c r="C16" s="49">
        <v>691</v>
      </c>
      <c r="D16" s="51"/>
      <c r="E16" s="2"/>
      <c r="M16" s="5"/>
      <c r="N16" s="5"/>
      <c r="O16" s="5"/>
      <c r="P16" s="5"/>
      <c r="Q16" s="5"/>
      <c r="R16" s="5"/>
      <c r="S16" s="5"/>
    </row>
    <row r="17" spans="2:15" x14ac:dyDescent="0.2">
      <c r="B17" s="37">
        <v>89</v>
      </c>
      <c r="C17" s="49">
        <v>676</v>
      </c>
      <c r="D17" s="51"/>
      <c r="E17" s="2"/>
    </row>
    <row r="18" spans="2:15" x14ac:dyDescent="0.2">
      <c r="B18" s="37">
        <v>1990</v>
      </c>
      <c r="C18" s="50">
        <v>678.10500000000002</v>
      </c>
      <c r="D18" s="52"/>
      <c r="E18" s="2"/>
      <c r="M18" s="74"/>
      <c r="N18" s="74"/>
      <c r="O18" s="74"/>
    </row>
    <row r="19" spans="2:15" x14ac:dyDescent="0.2">
      <c r="B19" s="37">
        <v>91</v>
      </c>
      <c r="C19" s="49">
        <v>637</v>
      </c>
      <c r="D19" s="51"/>
      <c r="E19" s="2"/>
    </row>
    <row r="20" spans="2:15" x14ac:dyDescent="0.2">
      <c r="B20" s="37">
        <v>92</v>
      </c>
      <c r="C20" s="49">
        <v>542</v>
      </c>
      <c r="D20" s="51"/>
      <c r="E20" s="2"/>
    </row>
    <row r="21" spans="2:15" x14ac:dyDescent="0.2">
      <c r="B21" s="37">
        <v>93</v>
      </c>
      <c r="C21" s="49">
        <v>631</v>
      </c>
      <c r="D21" s="51"/>
      <c r="E21" s="2"/>
    </row>
    <row r="22" spans="2:15" x14ac:dyDescent="0.2">
      <c r="B22" s="36">
        <v>94</v>
      </c>
      <c r="C22" s="81">
        <v>644</v>
      </c>
      <c r="D22" s="51"/>
      <c r="E22" s="2"/>
    </row>
    <row r="23" spans="2:15" ht="14.25" x14ac:dyDescent="0.2">
      <c r="B23" s="37"/>
      <c r="C23" s="48" t="s">
        <v>122</v>
      </c>
      <c r="D23" s="53" t="s">
        <v>101</v>
      </c>
      <c r="E23" s="2"/>
    </row>
    <row r="24" spans="2:15" x14ac:dyDescent="0.2">
      <c r="B24" s="84">
        <v>1995</v>
      </c>
      <c r="C24" s="85">
        <v>758</v>
      </c>
      <c r="D24" s="86">
        <v>328.75309999999996</v>
      </c>
      <c r="E24" s="2"/>
    </row>
    <row r="25" spans="2:15" x14ac:dyDescent="0.2">
      <c r="B25" s="84">
        <v>96</v>
      </c>
      <c r="C25" s="87">
        <v>840.27170000000001</v>
      </c>
      <c r="D25" s="88">
        <v>396.3682</v>
      </c>
      <c r="E25" s="2"/>
    </row>
    <row r="26" spans="2:15" x14ac:dyDescent="0.2">
      <c r="B26" s="84">
        <v>97</v>
      </c>
      <c r="C26" s="87">
        <v>833.61900000000003</v>
      </c>
      <c r="D26" s="88">
        <v>395.32929999999999</v>
      </c>
      <c r="E26" s="2"/>
    </row>
    <row r="27" spans="2:15" x14ac:dyDescent="0.2">
      <c r="B27" s="84">
        <v>98</v>
      </c>
      <c r="C27" s="87">
        <v>775.322</v>
      </c>
      <c r="D27" s="88">
        <v>389.32470000000001</v>
      </c>
      <c r="E27" s="2"/>
    </row>
    <row r="28" spans="2:15" x14ac:dyDescent="0.2">
      <c r="B28" s="84">
        <v>99</v>
      </c>
      <c r="C28" s="87">
        <v>730.78099999999995</v>
      </c>
      <c r="D28" s="88">
        <v>409.43759999999997</v>
      </c>
      <c r="E28" s="2"/>
    </row>
    <row r="29" spans="2:15" x14ac:dyDescent="0.2">
      <c r="B29" s="89">
        <v>2000</v>
      </c>
      <c r="C29" s="87">
        <v>862.40499999999997</v>
      </c>
      <c r="D29" s="88">
        <v>388.353115</v>
      </c>
      <c r="E29" s="2"/>
    </row>
    <row r="30" spans="2:15" x14ac:dyDescent="0.2">
      <c r="B30" s="89" t="s">
        <v>3</v>
      </c>
      <c r="C30" s="87">
        <v>787.31700000000001</v>
      </c>
      <c r="D30" s="88">
        <v>358.29085100000003</v>
      </c>
      <c r="E30" s="2"/>
    </row>
    <row r="31" spans="2:15" x14ac:dyDescent="0.2">
      <c r="B31" s="89" t="s">
        <v>4</v>
      </c>
      <c r="C31" s="87">
        <v>777.67399999999998</v>
      </c>
      <c r="D31" s="88">
        <v>415.10517700000003</v>
      </c>
      <c r="E31" s="2"/>
    </row>
    <row r="32" spans="2:15" x14ac:dyDescent="0.2">
      <c r="B32" s="89" t="s">
        <v>5</v>
      </c>
      <c r="C32" s="90">
        <v>812.17499999999995</v>
      </c>
      <c r="D32" s="91">
        <v>340.47180300000014</v>
      </c>
      <c r="E32" s="2"/>
    </row>
    <row r="33" spans="1:5" x14ac:dyDescent="0.2">
      <c r="A33" s="2"/>
      <c r="B33" s="125" t="s">
        <v>6</v>
      </c>
      <c r="C33" s="126">
        <v>634.40300000000002</v>
      </c>
      <c r="D33" s="67">
        <v>335.47594300000003</v>
      </c>
      <c r="E33" s="2"/>
    </row>
    <row r="34" spans="1:5" x14ac:dyDescent="0.2">
      <c r="A34" s="2"/>
      <c r="B34" s="125" t="s">
        <v>7</v>
      </c>
      <c r="C34" s="126">
        <v>657.51199999999994</v>
      </c>
      <c r="D34" s="67">
        <v>304.97411200000005</v>
      </c>
      <c r="E34" s="2"/>
    </row>
    <row r="35" spans="1:5" x14ac:dyDescent="0.2">
      <c r="A35" s="2"/>
      <c r="B35" s="125" t="s">
        <v>8</v>
      </c>
      <c r="C35" s="126">
        <v>690.61599999999999</v>
      </c>
      <c r="D35" s="67">
        <v>261.35471899999999</v>
      </c>
      <c r="E35" s="2"/>
    </row>
    <row r="36" spans="1:5" x14ac:dyDescent="0.2">
      <c r="A36" s="2"/>
      <c r="B36" s="125" t="s">
        <v>9</v>
      </c>
      <c r="C36" s="127">
        <v>706.01</v>
      </c>
      <c r="D36" s="101">
        <v>240.47155800000002</v>
      </c>
      <c r="E36" s="2"/>
    </row>
    <row r="37" spans="1:5" x14ac:dyDescent="0.2">
      <c r="A37" s="2"/>
      <c r="B37" s="125" t="s">
        <v>10</v>
      </c>
      <c r="C37" s="127">
        <v>703.77059999999926</v>
      </c>
      <c r="D37" s="101">
        <v>273.25492099999997</v>
      </c>
      <c r="E37" s="2"/>
    </row>
    <row r="38" spans="1:5" x14ac:dyDescent="0.2">
      <c r="A38" s="2"/>
      <c r="B38" s="125" t="s">
        <v>11</v>
      </c>
      <c r="C38" s="127">
        <v>632.33029999999894</v>
      </c>
      <c r="D38" s="101">
        <v>284.85443899999996</v>
      </c>
      <c r="E38" s="2"/>
    </row>
    <row r="39" spans="1:5" x14ac:dyDescent="0.2">
      <c r="A39" s="2"/>
      <c r="B39" s="125" t="s">
        <v>18</v>
      </c>
      <c r="C39" s="127">
        <v>695.7673999999987</v>
      </c>
      <c r="D39" s="101">
        <v>370.23425699999984</v>
      </c>
      <c r="E39" s="2"/>
    </row>
    <row r="40" spans="1:5" x14ac:dyDescent="0.2">
      <c r="A40" s="2"/>
      <c r="B40" s="125">
        <v>11</v>
      </c>
      <c r="C40" s="127">
        <v>729.29739999999924</v>
      </c>
      <c r="D40" s="101">
        <v>305.16174100000006</v>
      </c>
      <c r="E40" s="2"/>
    </row>
    <row r="41" spans="1:5" x14ac:dyDescent="0.2">
      <c r="A41" s="2"/>
      <c r="B41" s="125">
        <v>12</v>
      </c>
      <c r="C41" s="127">
        <v>626.3165590000001</v>
      </c>
      <c r="D41" s="101">
        <v>317.13584100000003</v>
      </c>
      <c r="E41" s="2"/>
    </row>
    <row r="42" spans="1:5" x14ac:dyDescent="0.2">
      <c r="A42" s="2"/>
      <c r="B42" s="125">
        <v>13</v>
      </c>
      <c r="C42" s="127">
        <v>543.44104799999991</v>
      </c>
      <c r="D42" s="101">
        <v>327.314593</v>
      </c>
      <c r="E42" s="2"/>
    </row>
    <row r="43" spans="1:5" x14ac:dyDescent="0.2">
      <c r="A43" s="2"/>
      <c r="B43" s="128">
        <v>14</v>
      </c>
      <c r="C43" s="129">
        <v>701.34338100000025</v>
      </c>
      <c r="D43" s="130">
        <v>358.45711</v>
      </c>
      <c r="E43" s="2"/>
    </row>
    <row r="44" spans="1:5" x14ac:dyDescent="0.2">
      <c r="A44" s="2"/>
      <c r="B44" s="128">
        <v>15</v>
      </c>
      <c r="C44" s="129">
        <v>634.09480399999995</v>
      </c>
      <c r="D44" s="130">
        <v>339.69339699999989</v>
      </c>
      <c r="E44" s="2"/>
    </row>
    <row r="45" spans="1:5" x14ac:dyDescent="0.2">
      <c r="A45" s="2"/>
      <c r="B45" s="128">
        <v>16</v>
      </c>
      <c r="C45" s="129">
        <v>574.9273199999999</v>
      </c>
      <c r="D45" s="130">
        <v>317.31802600000003</v>
      </c>
      <c r="E45" s="2"/>
    </row>
    <row r="46" spans="1:5" x14ac:dyDescent="0.2">
      <c r="A46" s="2"/>
      <c r="B46" s="128">
        <v>17</v>
      </c>
      <c r="C46" s="129">
        <v>535.29798300000004</v>
      </c>
      <c r="D46" s="130">
        <v>315.85599400000012</v>
      </c>
      <c r="E46" s="2"/>
    </row>
    <row r="47" spans="1:5" x14ac:dyDescent="0.2">
      <c r="A47" s="2"/>
      <c r="B47" s="128">
        <v>18</v>
      </c>
      <c r="C47" s="129">
        <v>431.15872199999978</v>
      </c>
      <c r="D47" s="130">
        <v>308.37016099999983</v>
      </c>
      <c r="E47" s="2"/>
    </row>
    <row r="48" spans="1:5" x14ac:dyDescent="0.2">
      <c r="A48" s="2"/>
      <c r="B48" s="131">
        <v>19</v>
      </c>
      <c r="C48" s="132">
        <v>381.35381100000006</v>
      </c>
      <c r="D48" s="101">
        <v>280.21411899999998</v>
      </c>
      <c r="E48" s="47"/>
    </row>
    <row r="49" spans="1:5" x14ac:dyDescent="0.2">
      <c r="A49" s="2"/>
      <c r="B49" s="99">
        <v>2020</v>
      </c>
      <c r="C49" s="100">
        <v>410.130608</v>
      </c>
      <c r="D49" s="101">
        <v>245.93445700000001</v>
      </c>
      <c r="E49" s="47"/>
    </row>
    <row r="50" spans="1:5" x14ac:dyDescent="0.2">
      <c r="A50" s="2"/>
      <c r="B50" s="99">
        <v>21</v>
      </c>
      <c r="C50" s="100">
        <v>308.77425400000004</v>
      </c>
      <c r="D50" s="101">
        <v>293.09118599999999</v>
      </c>
      <c r="E50" s="47"/>
    </row>
    <row r="51" spans="1:5" x14ac:dyDescent="0.2">
      <c r="A51" s="2"/>
      <c r="B51" s="99">
        <v>22</v>
      </c>
      <c r="C51" s="100">
        <v>342.953416</v>
      </c>
      <c r="D51" s="101">
        <v>326.02957400000003</v>
      </c>
      <c r="E51" s="47"/>
    </row>
    <row r="52" spans="1:5" x14ac:dyDescent="0.2">
      <c r="A52" s="2"/>
      <c r="B52" s="99">
        <v>23</v>
      </c>
      <c r="C52" s="100">
        <v>311.37047200000001</v>
      </c>
      <c r="D52" s="101">
        <v>314.26647300000002</v>
      </c>
      <c r="E52" s="47"/>
    </row>
    <row r="53" spans="1:5" ht="14.25" x14ac:dyDescent="0.2">
      <c r="A53" s="2"/>
      <c r="B53" s="133" t="s">
        <v>130</v>
      </c>
      <c r="C53" s="134">
        <v>332.46317799999997</v>
      </c>
      <c r="D53" s="135">
        <v>292.94944500000003</v>
      </c>
      <c r="E53" s="47"/>
    </row>
    <row r="54" spans="1:5" x14ac:dyDescent="0.2">
      <c r="B54" s="39"/>
      <c r="C54" s="32"/>
      <c r="D54" s="32"/>
      <c r="E54" s="2"/>
    </row>
    <row r="55" spans="1:5" x14ac:dyDescent="0.2">
      <c r="B55" s="38" t="s">
        <v>121</v>
      </c>
      <c r="C55" s="2"/>
      <c r="D55" s="2"/>
      <c r="E55" s="2"/>
    </row>
    <row r="56" spans="1:5" x14ac:dyDescent="0.2">
      <c r="B56" s="2" t="s">
        <v>103</v>
      </c>
      <c r="C56" s="2"/>
      <c r="D56" s="2"/>
      <c r="E56" s="2"/>
    </row>
    <row r="57" spans="1:5" x14ac:dyDescent="0.2">
      <c r="B57" s="2" t="s">
        <v>19</v>
      </c>
      <c r="C57" s="2"/>
      <c r="D57" s="2"/>
      <c r="E57" s="2"/>
    </row>
  </sheetData>
  <sheetProtection selectLockedCells="1" selectUnlockedCells="1"/>
  <mergeCells count="3">
    <mergeCell ref="B4:D4"/>
    <mergeCell ref="C6:D6"/>
    <mergeCell ref="B6:B7"/>
  </mergeCells>
  <phoneticPr fontId="14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7"/>
  <sheetViews>
    <sheetView topLeftCell="E1" workbookViewId="0">
      <selection activeCell="Q4" sqref="Q4:U4"/>
    </sheetView>
  </sheetViews>
  <sheetFormatPr baseColWidth="10" defaultColWidth="11.5703125" defaultRowHeight="12.75" x14ac:dyDescent="0.2"/>
  <cols>
    <col min="1" max="1" width="8.7109375" style="5" customWidth="1"/>
    <col min="2" max="2" width="22.5703125" style="5" customWidth="1"/>
    <col min="3" max="19" width="9.7109375" style="5" customWidth="1"/>
    <col min="20" max="16384" width="11.5703125" style="5"/>
  </cols>
  <sheetData>
    <row r="1" spans="1:21" ht="21" customHeight="1" x14ac:dyDescent="0.2">
      <c r="A1" s="105" t="s">
        <v>0</v>
      </c>
      <c r="B1" s="136"/>
      <c r="C1" s="136"/>
      <c r="D1" s="136"/>
      <c r="E1" s="136"/>
      <c r="F1" s="136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U1" s="77"/>
    </row>
    <row r="2" spans="1:21" ht="12.75" customHeight="1" x14ac:dyDescent="0.2">
      <c r="A2" s="104" t="s">
        <v>1</v>
      </c>
      <c r="B2" s="9"/>
      <c r="C2" s="9"/>
      <c r="D2" s="9"/>
      <c r="E2" s="9"/>
      <c r="F2" s="9"/>
      <c r="G2" s="9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.75" customHeight="1" x14ac:dyDescent="0.2">
      <c r="A3" s="33"/>
      <c r="B3" s="9"/>
      <c r="C3" s="9"/>
      <c r="D3" s="9"/>
      <c r="E3" s="9"/>
      <c r="F3" s="9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21" ht="21.2" customHeight="1" x14ac:dyDescent="0.2">
      <c r="B4" s="137"/>
      <c r="C4" s="137"/>
      <c r="D4" s="137"/>
      <c r="E4" s="137"/>
      <c r="F4" s="137"/>
      <c r="G4" s="137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21" x14ac:dyDescent="0.2">
      <c r="F5" s="9"/>
      <c r="G5" s="10"/>
    </row>
    <row r="6" spans="1:21" ht="14.25" x14ac:dyDescent="0.2">
      <c r="B6" s="106"/>
      <c r="C6" s="107">
        <v>1990</v>
      </c>
      <c r="D6" s="107">
        <v>2000</v>
      </c>
      <c r="E6" s="107">
        <v>2010</v>
      </c>
      <c r="F6" s="107">
        <v>2011</v>
      </c>
      <c r="G6" s="107">
        <v>2012</v>
      </c>
      <c r="H6" s="107">
        <v>2013</v>
      </c>
      <c r="I6" s="107">
        <v>2014</v>
      </c>
      <c r="J6" s="107">
        <v>2015</v>
      </c>
      <c r="K6" s="107">
        <v>2016</v>
      </c>
      <c r="L6" s="107">
        <v>2017</v>
      </c>
      <c r="M6" s="107">
        <v>2018</v>
      </c>
      <c r="N6" s="108">
        <v>2019</v>
      </c>
      <c r="O6" s="109">
        <v>2020</v>
      </c>
      <c r="P6" s="109">
        <v>2021</v>
      </c>
      <c r="Q6" s="109">
        <v>2022</v>
      </c>
      <c r="R6" s="109">
        <v>2023</v>
      </c>
      <c r="S6" s="109" t="s">
        <v>134</v>
      </c>
    </row>
    <row r="7" spans="1:21" x14ac:dyDescent="0.2">
      <c r="B7" s="43"/>
      <c r="C7" s="169" t="s">
        <v>2</v>
      </c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63"/>
    </row>
    <row r="8" spans="1:21" x14ac:dyDescent="0.2">
      <c r="B8" s="110" t="s">
        <v>13</v>
      </c>
      <c r="C8" s="111">
        <v>1105</v>
      </c>
      <c r="D8" s="111">
        <v>1670.7739999999999</v>
      </c>
      <c r="E8" s="111">
        <v>1472.0036000000005</v>
      </c>
      <c r="F8" s="111">
        <v>1417.2007000000006</v>
      </c>
      <c r="G8" s="111">
        <v>1349.5675319999996</v>
      </c>
      <c r="H8" s="111">
        <v>1258.9390730000002</v>
      </c>
      <c r="I8" s="111">
        <v>1456.7232810000012</v>
      </c>
      <c r="J8" s="111">
        <v>1367.9642680000015</v>
      </c>
      <c r="K8" s="111">
        <v>1253.298928000002</v>
      </c>
      <c r="L8" s="111">
        <v>1244.3422280000004</v>
      </c>
      <c r="M8" s="111">
        <v>1041.6683090000004</v>
      </c>
      <c r="N8" s="112">
        <v>966.26849600000037</v>
      </c>
      <c r="O8" s="113">
        <v>962.32682799999964</v>
      </c>
      <c r="P8" s="113">
        <v>899.03297499999996</v>
      </c>
      <c r="Q8" s="113">
        <v>984.46988600000009</v>
      </c>
      <c r="R8" s="113">
        <v>945.32604099999935</v>
      </c>
      <c r="S8" s="113">
        <v>937.37615399999981</v>
      </c>
    </row>
    <row r="9" spans="1:21" x14ac:dyDescent="0.2">
      <c r="B9" s="34" t="s">
        <v>123</v>
      </c>
      <c r="C9" s="54">
        <v>678.10500000000002</v>
      </c>
      <c r="D9" s="54">
        <v>862.40499999999997</v>
      </c>
      <c r="E9" s="54">
        <v>695.7673999999987</v>
      </c>
      <c r="F9" s="54">
        <v>729.29739999999924</v>
      </c>
      <c r="G9" s="54">
        <v>626.3165590000001</v>
      </c>
      <c r="H9" s="54">
        <v>543.44104799999991</v>
      </c>
      <c r="I9" s="54">
        <v>701.34338100000025</v>
      </c>
      <c r="J9" s="54">
        <v>634.09480399999995</v>
      </c>
      <c r="K9" s="54">
        <v>574.9273199999999</v>
      </c>
      <c r="L9" s="54">
        <v>535.29798300000004</v>
      </c>
      <c r="M9" s="54">
        <v>431.15872199999978</v>
      </c>
      <c r="N9" s="67">
        <v>381.35381100000006</v>
      </c>
      <c r="O9" s="70">
        <v>410.130608</v>
      </c>
      <c r="P9" s="70">
        <v>308.77425400000004</v>
      </c>
      <c r="Q9" s="70">
        <v>342.953416</v>
      </c>
      <c r="R9" s="70">
        <v>311.37047200000001</v>
      </c>
      <c r="S9" s="70">
        <v>333.36555799999996</v>
      </c>
    </row>
    <row r="10" spans="1:21" ht="14.25" x14ac:dyDescent="0.2">
      <c r="B10" s="34" t="s">
        <v>105</v>
      </c>
      <c r="C10" s="54">
        <v>50.64</v>
      </c>
      <c r="D10" s="54">
        <v>385.51499999999999</v>
      </c>
      <c r="E10" s="54">
        <v>370.23200000000003</v>
      </c>
      <c r="F10" s="54">
        <v>304.95440000000002</v>
      </c>
      <c r="G10" s="54">
        <v>317.13342299999999</v>
      </c>
      <c r="H10" s="54">
        <v>327.30734999999999</v>
      </c>
      <c r="I10" s="54">
        <v>358.45711</v>
      </c>
      <c r="J10" s="54">
        <v>339.69339699999989</v>
      </c>
      <c r="K10" s="54">
        <v>317.31802600000003</v>
      </c>
      <c r="L10" s="54">
        <v>315.85599400000012</v>
      </c>
      <c r="M10" s="54">
        <v>308.37016099999983</v>
      </c>
      <c r="N10" s="67">
        <v>280.21411899999998</v>
      </c>
      <c r="O10" s="70">
        <v>245.93445700000001</v>
      </c>
      <c r="P10" s="70">
        <v>293.09118599999999</v>
      </c>
      <c r="Q10" s="70">
        <v>326.02957400000003</v>
      </c>
      <c r="R10" s="70">
        <v>314.26647300000002</v>
      </c>
      <c r="S10" s="70">
        <v>293.07880399999999</v>
      </c>
    </row>
    <row r="11" spans="1:21" x14ac:dyDescent="0.2">
      <c r="B11" s="34" t="s">
        <v>131</v>
      </c>
      <c r="C11" s="54">
        <v>43.875999999999998</v>
      </c>
      <c r="D11" s="54">
        <v>86.238</v>
      </c>
      <c r="E11" s="54">
        <v>103.4654</v>
      </c>
      <c r="F11" s="54">
        <v>87.516899999999993</v>
      </c>
      <c r="G11" s="54">
        <v>102.82455700000003</v>
      </c>
      <c r="H11" s="54">
        <v>94.03157800000001</v>
      </c>
      <c r="I11" s="54">
        <v>94.084126999999995</v>
      </c>
      <c r="J11" s="54">
        <v>110.17291500000003</v>
      </c>
      <c r="K11" s="54">
        <v>105.74762700000001</v>
      </c>
      <c r="L11" s="54">
        <v>113.81858200000005</v>
      </c>
      <c r="M11" s="54">
        <v>98.936612000000039</v>
      </c>
      <c r="N11" s="67">
        <v>94.623456000000033</v>
      </c>
      <c r="O11" s="70">
        <v>108.37652600000001</v>
      </c>
      <c r="P11" s="70">
        <v>103.38710400000001</v>
      </c>
      <c r="Q11" s="70">
        <v>118.806679</v>
      </c>
      <c r="R11" s="70">
        <v>107.511701</v>
      </c>
      <c r="S11" s="70">
        <v>104.143182</v>
      </c>
    </row>
    <row r="12" spans="1:21" ht="14.25" x14ac:dyDescent="0.2">
      <c r="B12" s="34" t="s">
        <v>132</v>
      </c>
      <c r="C12" s="54">
        <v>45.726999999999997</v>
      </c>
      <c r="D12" s="54">
        <v>76.284000000000006</v>
      </c>
      <c r="E12" s="54">
        <v>48.357399999999998</v>
      </c>
      <c r="F12" s="54">
        <v>43.982699999999994</v>
      </c>
      <c r="G12" s="54">
        <v>47.369529</v>
      </c>
      <c r="H12" s="54">
        <v>44.413648000000002</v>
      </c>
      <c r="I12" s="54">
        <v>44.038665999999999</v>
      </c>
      <c r="J12" s="54">
        <v>46.809773</v>
      </c>
      <c r="K12" s="54">
        <v>41.317047000000017</v>
      </c>
      <c r="L12" s="54">
        <v>43.973906999999997</v>
      </c>
      <c r="M12" s="54">
        <v>25.703254999999999</v>
      </c>
      <c r="N12" s="67">
        <v>29.558494</v>
      </c>
      <c r="O12" s="70">
        <v>26.606558999999997</v>
      </c>
      <c r="P12" s="70">
        <v>25.610191999999998</v>
      </c>
      <c r="Q12" s="70">
        <v>32.937663999999998</v>
      </c>
      <c r="R12" s="70">
        <v>35.951841000000002</v>
      </c>
      <c r="S12" s="70">
        <v>37.466569</v>
      </c>
    </row>
    <row r="13" spans="1:21" x14ac:dyDescent="0.2">
      <c r="B13" s="34" t="s">
        <v>127</v>
      </c>
      <c r="C13" s="54"/>
      <c r="D13" s="54">
        <v>39</v>
      </c>
      <c r="E13" s="54">
        <v>48</v>
      </c>
      <c r="F13" s="54">
        <v>48.750084000000008</v>
      </c>
      <c r="G13" s="54">
        <v>58.666735000000003</v>
      </c>
      <c r="H13" s="54">
        <v>45.797819000000004</v>
      </c>
      <c r="I13" s="54">
        <v>65.315961000000001</v>
      </c>
      <c r="J13" s="54">
        <v>53.102578999999992</v>
      </c>
      <c r="K13" s="54">
        <v>42.317597999999997</v>
      </c>
      <c r="L13" s="54">
        <v>56.411545999999994</v>
      </c>
      <c r="M13" s="54">
        <v>28.275531000000004</v>
      </c>
      <c r="N13" s="67">
        <v>21.799530999999998</v>
      </c>
      <c r="O13" s="70">
        <v>11.461312000000001</v>
      </c>
      <c r="P13" s="70">
        <v>13.918753000000001</v>
      </c>
      <c r="Q13" s="70">
        <v>14.553543000000001</v>
      </c>
      <c r="R13" s="70">
        <v>27.617645000000007</v>
      </c>
      <c r="S13" s="70">
        <v>13.190032</v>
      </c>
    </row>
    <row r="14" spans="1:21" x14ac:dyDescent="0.2">
      <c r="B14" s="34" t="s">
        <v>106</v>
      </c>
      <c r="C14" s="54">
        <v>100.142</v>
      </c>
      <c r="D14" s="54">
        <v>257.49400000000003</v>
      </c>
      <c r="E14" s="54">
        <v>235.55520000000001</v>
      </c>
      <c r="F14" s="54">
        <v>233.86109999999999</v>
      </c>
      <c r="G14" s="54">
        <v>201.79593</v>
      </c>
      <c r="H14" s="54">
        <v>208.04779099999993</v>
      </c>
      <c r="I14" s="54">
        <v>252.79202900000001</v>
      </c>
      <c r="J14" s="54">
        <v>264.25521900000012</v>
      </c>
      <c r="K14" s="54">
        <v>265.61239899999998</v>
      </c>
      <c r="L14" s="54">
        <v>246.58444</v>
      </c>
      <c r="M14" s="54">
        <v>239.316866</v>
      </c>
      <c r="N14" s="67">
        <v>210.95979600000004</v>
      </c>
      <c r="O14" s="70">
        <v>210.35137599999999</v>
      </c>
      <c r="P14" s="70">
        <v>182.55905900000002</v>
      </c>
      <c r="Q14" s="70">
        <v>228.887303</v>
      </c>
      <c r="R14" s="70">
        <v>207.33773099999999</v>
      </c>
      <c r="S14" s="70">
        <v>188.85258999999999</v>
      </c>
    </row>
    <row r="15" spans="1:21" x14ac:dyDescent="0.2">
      <c r="B15" s="34" t="s">
        <v>108</v>
      </c>
      <c r="C15" s="54">
        <v>221.68199999999999</v>
      </c>
      <c r="D15" s="54">
        <v>277.45699999999999</v>
      </c>
      <c r="E15" s="54">
        <v>181.74720000000002</v>
      </c>
      <c r="F15" s="54">
        <v>156.5729</v>
      </c>
      <c r="G15" s="54">
        <v>149.02220800000001</v>
      </c>
      <c r="H15" s="54">
        <v>134.78651000000002</v>
      </c>
      <c r="I15" s="54">
        <v>142.85092699999998</v>
      </c>
      <c r="J15" s="54">
        <v>136.331425</v>
      </c>
      <c r="K15" s="54">
        <v>116.978227</v>
      </c>
      <c r="L15" s="54">
        <v>140.66492799999992</v>
      </c>
      <c r="M15" s="54">
        <v>95.609955000000042</v>
      </c>
      <c r="N15" s="67">
        <v>83.685967999999988</v>
      </c>
      <c r="O15" s="70">
        <v>113.10715900000001</v>
      </c>
      <c r="P15" s="70">
        <v>97.087206999999992</v>
      </c>
      <c r="Q15" s="70">
        <v>113.70689900000001</v>
      </c>
      <c r="R15" s="70">
        <v>115.115369</v>
      </c>
      <c r="S15" s="70">
        <v>131.968706</v>
      </c>
    </row>
    <row r="16" spans="1:21" x14ac:dyDescent="0.2">
      <c r="B16" s="34" t="s">
        <v>107</v>
      </c>
      <c r="C16" s="54">
        <v>303.18299999999999</v>
      </c>
      <c r="D16" s="54">
        <v>340.029</v>
      </c>
      <c r="E16" s="54">
        <v>209.2877</v>
      </c>
      <c r="F16" s="54">
        <v>167.46559999999999</v>
      </c>
      <c r="G16" s="54">
        <v>161.59243200000009</v>
      </c>
      <c r="H16" s="54">
        <v>140.09427799999995</v>
      </c>
      <c r="I16" s="54">
        <v>157.32847000000001</v>
      </c>
      <c r="J16" s="54">
        <v>144.70889700000001</v>
      </c>
      <c r="K16" s="54">
        <v>144.28228900000002</v>
      </c>
      <c r="L16" s="54">
        <v>144.77521900000008</v>
      </c>
      <c r="M16" s="54">
        <v>123.08229100000005</v>
      </c>
      <c r="N16" s="67">
        <v>99.679299</v>
      </c>
      <c r="O16" s="70">
        <v>107.15345600000001</v>
      </c>
      <c r="P16" s="70">
        <v>105.60958500000001</v>
      </c>
      <c r="Q16" s="70">
        <v>106.65225899999999</v>
      </c>
      <c r="R16" s="70">
        <v>94.948342000000011</v>
      </c>
      <c r="S16" s="70">
        <v>101.01596600000002</v>
      </c>
    </row>
    <row r="17" spans="2:21" x14ac:dyDescent="0.2">
      <c r="B17" s="138" t="s">
        <v>111</v>
      </c>
      <c r="C17" s="67">
        <v>104.23399999999999</v>
      </c>
      <c r="D17" s="54">
        <v>188.07300000000001</v>
      </c>
      <c r="E17" s="54">
        <v>130.79839999999999</v>
      </c>
      <c r="F17" s="67">
        <v>104.68440000000001</v>
      </c>
      <c r="G17" s="54">
        <v>98.799489000000008</v>
      </c>
      <c r="H17" s="54">
        <v>76.813475999999994</v>
      </c>
      <c r="I17" s="67">
        <v>90.652996000000002</v>
      </c>
      <c r="J17" s="54">
        <v>77.374251000000001</v>
      </c>
      <c r="K17" s="54">
        <v>70.840904000000009</v>
      </c>
      <c r="L17" s="67">
        <v>75.37340300000001</v>
      </c>
      <c r="M17" s="54">
        <v>69.831801999999996</v>
      </c>
      <c r="N17" s="54">
        <v>70.361182999999969</v>
      </c>
      <c r="O17" s="67">
        <v>69.021939000000017</v>
      </c>
      <c r="P17" s="54">
        <v>73.893394000000001</v>
      </c>
      <c r="Q17" s="54">
        <v>82.087068000000002</v>
      </c>
      <c r="R17" s="54">
        <v>83.916903000000005</v>
      </c>
      <c r="S17" s="54">
        <v>94.440864999999988</v>
      </c>
      <c r="T17" s="63"/>
    </row>
    <row r="18" spans="2:21" x14ac:dyDescent="0.2">
      <c r="B18" s="34" t="s">
        <v>109</v>
      </c>
      <c r="C18" s="55">
        <v>76.248000000000005</v>
      </c>
      <c r="D18" s="54">
        <v>94.584000000000003</v>
      </c>
      <c r="E18" s="54">
        <v>123.9889</v>
      </c>
      <c r="F18" s="54">
        <v>105.5097</v>
      </c>
      <c r="G18" s="54">
        <v>96.866615999999993</v>
      </c>
      <c r="H18" s="54">
        <v>118.53863200000005</v>
      </c>
      <c r="I18" s="54">
        <v>121.78841299999995</v>
      </c>
      <c r="J18" s="54">
        <v>113.822616</v>
      </c>
      <c r="K18" s="54">
        <v>115.15369699999999</v>
      </c>
      <c r="L18" s="54">
        <v>121.11667299999999</v>
      </c>
      <c r="M18" s="54">
        <v>100.31914000000005</v>
      </c>
      <c r="N18" s="67">
        <v>92.989573000000007</v>
      </c>
      <c r="O18" s="70">
        <v>73.042528000000004</v>
      </c>
      <c r="P18" s="70">
        <v>78.930182000000002</v>
      </c>
      <c r="Q18" s="70">
        <v>88.037726000000006</v>
      </c>
      <c r="R18" s="70">
        <v>87.600277000000006</v>
      </c>
      <c r="S18" s="70">
        <v>76.747646000000003</v>
      </c>
    </row>
    <row r="19" spans="2:21" x14ac:dyDescent="0.2">
      <c r="B19" s="66" t="s">
        <v>110</v>
      </c>
      <c r="C19" s="65" t="s">
        <v>14</v>
      </c>
      <c r="D19" s="56">
        <v>131.0172</v>
      </c>
      <c r="E19" s="56">
        <v>103.49969999999999</v>
      </c>
      <c r="F19" s="68">
        <v>94.057699999999997</v>
      </c>
      <c r="G19" s="56">
        <v>96.37796400000002</v>
      </c>
      <c r="H19" s="56">
        <v>100.97017</v>
      </c>
      <c r="I19" s="68">
        <v>112.44111699999999</v>
      </c>
      <c r="J19" s="56">
        <v>122.17696600000006</v>
      </c>
      <c r="K19" s="56">
        <v>106.22300699999998</v>
      </c>
      <c r="L19" s="68">
        <v>113.87803</v>
      </c>
      <c r="M19" s="56">
        <v>59.617485000000002</v>
      </c>
      <c r="N19" s="56">
        <v>57.83245699999997</v>
      </c>
      <c r="O19" s="68">
        <v>56.192732999999997</v>
      </c>
      <c r="P19" s="56">
        <v>52.271866000000003</v>
      </c>
      <c r="Q19" s="56">
        <v>50.980735000000003</v>
      </c>
      <c r="R19" s="56">
        <v>54.463608999999998</v>
      </c>
      <c r="S19" s="56">
        <v>51.854585999999998</v>
      </c>
      <c r="T19" s="63"/>
    </row>
    <row r="20" spans="2:21" x14ac:dyDescent="0.2">
      <c r="B20" s="42"/>
      <c r="C20" s="169" t="s">
        <v>15</v>
      </c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63"/>
    </row>
    <row r="21" spans="2:21" x14ac:dyDescent="0.2">
      <c r="B21" s="110" t="s">
        <v>16</v>
      </c>
      <c r="C21" s="114" t="s">
        <v>14</v>
      </c>
      <c r="D21" s="111">
        <v>1281.3620000000001</v>
      </c>
      <c r="E21" s="111">
        <v>1410.116</v>
      </c>
      <c r="F21" s="111">
        <v>1418.182</v>
      </c>
      <c r="G21" s="111">
        <v>1522.8366099999989</v>
      </c>
      <c r="H21" s="111">
        <v>1489.1644039999985</v>
      </c>
      <c r="I21" s="111">
        <v>1566.2087409999992</v>
      </c>
      <c r="J21" s="111">
        <v>1636.4411299999995</v>
      </c>
      <c r="K21" s="111">
        <v>1613.1542129999991</v>
      </c>
      <c r="L21" s="111">
        <v>1641.635195000001</v>
      </c>
      <c r="M21" s="111">
        <v>1432.8089529999997</v>
      </c>
      <c r="N21" s="112">
        <v>1348.7927260000004</v>
      </c>
      <c r="O21" s="113">
        <v>1378.0161270000017</v>
      </c>
      <c r="P21" s="113">
        <v>1374.7791189999989</v>
      </c>
      <c r="Q21" s="113">
        <v>1513.9790910000008</v>
      </c>
      <c r="R21" s="113">
        <v>1577.8163169999998</v>
      </c>
      <c r="S21" s="113">
        <v>1715.5056929999998</v>
      </c>
      <c r="T21" s="94"/>
      <c r="U21" s="94"/>
    </row>
    <row r="22" spans="2:21" x14ac:dyDescent="0.2">
      <c r="B22" s="34" t="s">
        <v>133</v>
      </c>
      <c r="C22" s="57" t="s">
        <v>14</v>
      </c>
      <c r="D22" s="54">
        <v>468.83600000000001</v>
      </c>
      <c r="E22" s="54">
        <v>482.72699999999998</v>
      </c>
      <c r="F22" s="54">
        <v>534.07000000000005</v>
      </c>
      <c r="G22" s="54">
        <v>537.4605160000001</v>
      </c>
      <c r="H22" s="54">
        <v>491.12511099999972</v>
      </c>
      <c r="I22" s="54">
        <v>547.23588399999994</v>
      </c>
      <c r="J22" s="54">
        <v>557.30146100000002</v>
      </c>
      <c r="K22" s="54">
        <v>536.12751500000002</v>
      </c>
      <c r="L22" s="54">
        <v>524.89580899999999</v>
      </c>
      <c r="M22" s="54">
        <v>481.87195899999995</v>
      </c>
      <c r="N22" s="67">
        <v>387.2986580000001</v>
      </c>
      <c r="O22" s="70">
        <v>422.18950999999998</v>
      </c>
      <c r="P22" s="70">
        <v>375.41501599999998</v>
      </c>
      <c r="Q22" s="70">
        <v>382.94333900000004</v>
      </c>
      <c r="R22" s="70">
        <v>389.24946</v>
      </c>
      <c r="S22" s="70">
        <v>434.68063300000006</v>
      </c>
    </row>
    <row r="23" spans="2:21" ht="14.25" x14ac:dyDescent="0.2">
      <c r="B23" s="34" t="s">
        <v>105</v>
      </c>
      <c r="C23" s="57" t="s">
        <v>14</v>
      </c>
      <c r="D23" s="54">
        <v>271.57400000000001</v>
      </c>
      <c r="E23" s="54">
        <v>255.678</v>
      </c>
      <c r="F23" s="54">
        <v>213.47</v>
      </c>
      <c r="G23" s="54">
        <v>235.88801500000008</v>
      </c>
      <c r="H23" s="54">
        <v>238.24044699999993</v>
      </c>
      <c r="I23" s="54">
        <v>276.79154699999998</v>
      </c>
      <c r="J23" s="54">
        <v>284.394385</v>
      </c>
      <c r="K23" s="54">
        <v>293.61848300000003</v>
      </c>
      <c r="L23" s="54">
        <v>301.25688300000002</v>
      </c>
      <c r="M23" s="54">
        <v>274.43292000000002</v>
      </c>
      <c r="N23" s="67">
        <v>304.72040700000014</v>
      </c>
      <c r="O23" s="70">
        <v>272.57310799999999</v>
      </c>
      <c r="P23" s="70">
        <v>289.33741500000002</v>
      </c>
      <c r="Q23" s="70">
        <v>350.90551199999999</v>
      </c>
      <c r="R23" s="70">
        <v>367.74043700000004</v>
      </c>
      <c r="S23" s="70">
        <v>403.62994900000001</v>
      </c>
      <c r="U23" s="94"/>
    </row>
    <row r="24" spans="2:21" x14ac:dyDescent="0.2">
      <c r="B24" s="34" t="s">
        <v>131</v>
      </c>
      <c r="C24" s="57" t="s">
        <v>14</v>
      </c>
      <c r="D24" s="54">
        <v>55.03</v>
      </c>
      <c r="E24" s="54">
        <v>92.231999999999999</v>
      </c>
      <c r="F24" s="54">
        <v>71.587000000000003</v>
      </c>
      <c r="G24" s="54">
        <v>91.001318999999981</v>
      </c>
      <c r="H24" s="54">
        <v>90.459980000000002</v>
      </c>
      <c r="I24" s="54">
        <v>93.997045000000043</v>
      </c>
      <c r="J24" s="54">
        <v>111.399552</v>
      </c>
      <c r="K24" s="54">
        <v>111.44285400000001</v>
      </c>
      <c r="L24" s="54">
        <v>124.24581099999996</v>
      </c>
      <c r="M24" s="54">
        <v>109.59729300000002</v>
      </c>
      <c r="N24" s="67">
        <v>102.94428800000001</v>
      </c>
      <c r="O24" s="70">
        <v>132.59231400000002</v>
      </c>
      <c r="P24" s="70">
        <v>126.39409500000001</v>
      </c>
      <c r="Q24" s="70">
        <v>155.08667399999999</v>
      </c>
      <c r="R24" s="70">
        <v>150.577417</v>
      </c>
      <c r="S24" s="70">
        <v>136.75645800000001</v>
      </c>
    </row>
    <row r="25" spans="2:21" ht="14.25" x14ac:dyDescent="0.2">
      <c r="B25" s="34" t="s">
        <v>128</v>
      </c>
      <c r="C25" s="57" t="s">
        <v>14</v>
      </c>
      <c r="D25" s="54">
        <v>85.007000000000005</v>
      </c>
      <c r="E25" s="54">
        <v>73.322999999999993</v>
      </c>
      <c r="F25" s="54">
        <v>63.063000000000002</v>
      </c>
      <c r="G25" s="54">
        <v>76.79533499999998</v>
      </c>
      <c r="H25" s="54">
        <v>76.605247000000006</v>
      </c>
      <c r="I25" s="54">
        <v>58.663819000000004</v>
      </c>
      <c r="J25" s="54">
        <v>69.322150999999991</v>
      </c>
      <c r="K25" s="54">
        <v>64.218204999999998</v>
      </c>
      <c r="L25" s="54">
        <v>61.49451599999999</v>
      </c>
      <c r="M25" s="54">
        <v>42.288609999999998</v>
      </c>
      <c r="N25" s="67">
        <v>40.909466000000016</v>
      </c>
      <c r="O25" s="70">
        <v>44.232476999999996</v>
      </c>
      <c r="P25" s="70">
        <v>45.388821999999998</v>
      </c>
      <c r="Q25" s="70">
        <v>62.017966000000008</v>
      </c>
      <c r="R25" s="70">
        <v>60.985183999999997</v>
      </c>
      <c r="S25" s="70">
        <v>60.275278</v>
      </c>
    </row>
    <row r="26" spans="2:21" x14ac:dyDescent="0.2">
      <c r="B26" s="139" t="s">
        <v>127</v>
      </c>
      <c r="C26" s="58" t="s">
        <v>14</v>
      </c>
      <c r="D26" s="56">
        <v>51</v>
      </c>
      <c r="E26" s="56">
        <v>80</v>
      </c>
      <c r="F26" s="56">
        <v>76.727221</v>
      </c>
      <c r="G26" s="56">
        <v>84.024293999999998</v>
      </c>
      <c r="H26" s="56">
        <v>86.032897000000006</v>
      </c>
      <c r="I26" s="56">
        <v>92.25722300000001</v>
      </c>
      <c r="J26" s="56">
        <v>87.527540999999999</v>
      </c>
      <c r="K26" s="56">
        <v>76.882343000000006</v>
      </c>
      <c r="L26" s="56">
        <v>73.96953000000002</v>
      </c>
      <c r="M26" s="56">
        <v>43.016868000000002</v>
      </c>
      <c r="N26" s="68">
        <v>33.181520000000006</v>
      </c>
      <c r="O26" s="71">
        <v>25.842917999999997</v>
      </c>
      <c r="P26" s="71">
        <v>32.007408000000005</v>
      </c>
      <c r="Q26" s="71">
        <v>29.835984000000003</v>
      </c>
      <c r="R26" s="71">
        <v>45.039183000000001</v>
      </c>
      <c r="S26" s="71">
        <v>29.880303999999999</v>
      </c>
    </row>
    <row r="28" spans="2:21" x14ac:dyDescent="0.2">
      <c r="B28" s="14" t="s">
        <v>125</v>
      </c>
    </row>
    <row r="29" spans="2:21" x14ac:dyDescent="0.2">
      <c r="B29" s="9" t="s">
        <v>126</v>
      </c>
    </row>
    <row r="30" spans="2:21" x14ac:dyDescent="0.2">
      <c r="B30" s="9" t="s">
        <v>120</v>
      </c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</row>
    <row r="31" spans="2:21" x14ac:dyDescent="0.2">
      <c r="B31" s="9" t="s">
        <v>19</v>
      </c>
    </row>
    <row r="36" spans="13:13" x14ac:dyDescent="0.2">
      <c r="M36" s="94"/>
    </row>
    <row r="37" spans="13:13" x14ac:dyDescent="0.2">
      <c r="M37" s="94"/>
    </row>
  </sheetData>
  <sheetProtection selectLockedCells="1" selectUnlockedCells="1"/>
  <mergeCells count="2">
    <mergeCell ref="C7:S7"/>
    <mergeCell ref="C20:S20"/>
  </mergeCells>
  <phoneticPr fontId="14" type="noConversion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workbookViewId="0"/>
  </sheetViews>
  <sheetFormatPr baseColWidth="10" defaultRowHeight="12.75" x14ac:dyDescent="0.2"/>
  <cols>
    <col min="1" max="1" width="2.140625" style="15" customWidth="1"/>
    <col min="2" max="2" width="16" style="16" customWidth="1"/>
    <col min="3" max="3" width="11.42578125" style="15"/>
    <col min="4" max="4" width="48.5703125" style="15" customWidth="1"/>
    <col min="5" max="5" width="2.7109375" style="15" customWidth="1"/>
    <col min="6" max="16384" width="11.42578125" style="15"/>
  </cols>
  <sheetData>
    <row r="1" spans="1:8" ht="15.75" x14ac:dyDescent="0.2">
      <c r="A1" s="17"/>
    </row>
    <row r="2" spans="1:8" ht="12.75" customHeight="1" x14ac:dyDescent="0.2">
      <c r="B2" s="171" t="s">
        <v>20</v>
      </c>
      <c r="C2" s="19" t="s">
        <v>21</v>
      </c>
      <c r="D2" s="20" t="s">
        <v>22</v>
      </c>
    </row>
    <row r="3" spans="1:8" ht="12.75" customHeight="1" x14ac:dyDescent="0.2">
      <c r="B3" s="171"/>
      <c r="C3" s="19" t="s">
        <v>23</v>
      </c>
      <c r="D3" s="20" t="s">
        <v>24</v>
      </c>
    </row>
    <row r="4" spans="1:8" x14ac:dyDescent="0.2">
      <c r="B4" s="171"/>
      <c r="C4" s="19" t="s">
        <v>25</v>
      </c>
      <c r="D4" s="20" t="s">
        <v>26</v>
      </c>
    </row>
    <row r="5" spans="1:8" x14ac:dyDescent="0.2">
      <c r="B5" s="171"/>
      <c r="C5" s="19" t="s">
        <v>27</v>
      </c>
      <c r="D5" s="20" t="s">
        <v>28</v>
      </c>
    </row>
    <row r="6" spans="1:8" x14ac:dyDescent="0.2">
      <c r="B6" s="171"/>
      <c r="C6" s="19" t="s">
        <v>29</v>
      </c>
      <c r="D6" s="20" t="s">
        <v>30</v>
      </c>
    </row>
    <row r="7" spans="1:8" x14ac:dyDescent="0.2">
      <c r="B7" s="171"/>
      <c r="C7" s="19" t="s">
        <v>31</v>
      </c>
      <c r="D7" s="20" t="s">
        <v>32</v>
      </c>
    </row>
    <row r="8" spans="1:8" x14ac:dyDescent="0.2">
      <c r="B8" s="171"/>
      <c r="C8" s="19" t="s">
        <v>33</v>
      </c>
      <c r="D8" s="20" t="s">
        <v>34</v>
      </c>
    </row>
    <row r="9" spans="1:8" ht="14.25" x14ac:dyDescent="0.2">
      <c r="B9" s="171"/>
      <c r="C9" s="19" t="s">
        <v>35</v>
      </c>
      <c r="D9" s="20" t="s">
        <v>36</v>
      </c>
    </row>
    <row r="10" spans="1:8" ht="14.25" x14ac:dyDescent="0.2">
      <c r="B10" s="171"/>
      <c r="C10" s="19" t="s">
        <v>37</v>
      </c>
      <c r="D10" s="20" t="s">
        <v>38</v>
      </c>
    </row>
    <row r="11" spans="1:8" x14ac:dyDescent="0.2">
      <c r="B11" s="171"/>
      <c r="C11" s="19" t="s">
        <v>39</v>
      </c>
      <c r="D11" s="20" t="s">
        <v>40</v>
      </c>
    </row>
    <row r="12" spans="1:8" x14ac:dyDescent="0.2">
      <c r="B12" s="171"/>
      <c r="C12" s="19" t="s">
        <v>41</v>
      </c>
      <c r="D12" s="20" t="s">
        <v>42</v>
      </c>
      <c r="H12" s="21"/>
    </row>
    <row r="13" spans="1:8" x14ac:dyDescent="0.2">
      <c r="B13" s="171"/>
      <c r="C13" s="19" t="s">
        <v>43</v>
      </c>
      <c r="D13" s="20" t="s">
        <v>44</v>
      </c>
      <c r="H13" s="22"/>
    </row>
    <row r="14" spans="1:8" x14ac:dyDescent="0.2">
      <c r="B14" s="171"/>
      <c r="C14" s="19" t="s">
        <v>45</v>
      </c>
      <c r="D14" s="20" t="s">
        <v>46</v>
      </c>
      <c r="H14" s="23"/>
    </row>
    <row r="15" spans="1:8" x14ac:dyDescent="0.2">
      <c r="B15" s="171"/>
      <c r="C15" s="19" t="s">
        <v>47</v>
      </c>
      <c r="D15" s="20" t="s">
        <v>48</v>
      </c>
      <c r="H15" s="24"/>
    </row>
    <row r="16" spans="1:8" x14ac:dyDescent="0.2">
      <c r="B16" s="171"/>
      <c r="C16" s="19" t="s">
        <v>49</v>
      </c>
      <c r="D16" s="20" t="s">
        <v>50</v>
      </c>
    </row>
    <row r="17" spans="2:8" x14ac:dyDescent="0.2">
      <c r="B17" s="171"/>
      <c r="C17" s="19" t="s">
        <v>51</v>
      </c>
      <c r="D17" s="20" t="s">
        <v>52</v>
      </c>
      <c r="H17" s="25"/>
    </row>
    <row r="18" spans="2:8" x14ac:dyDescent="0.2">
      <c r="B18" s="171"/>
      <c r="C18" s="19" t="s">
        <v>53</v>
      </c>
      <c r="D18" s="20" t="s">
        <v>54</v>
      </c>
    </row>
    <row r="19" spans="2:8" x14ac:dyDescent="0.2">
      <c r="B19" s="171"/>
      <c r="C19" s="19" t="s">
        <v>55</v>
      </c>
      <c r="D19" s="20" t="s">
        <v>56</v>
      </c>
    </row>
    <row r="20" spans="2:8" x14ac:dyDescent="0.2">
      <c r="B20" s="171"/>
      <c r="C20" s="19" t="s">
        <v>57</v>
      </c>
      <c r="D20" s="20" t="s">
        <v>58</v>
      </c>
    </row>
    <row r="21" spans="2:8" x14ac:dyDescent="0.2">
      <c r="B21" s="171"/>
      <c r="C21" s="19" t="s">
        <v>59</v>
      </c>
      <c r="D21" s="20" t="s">
        <v>60</v>
      </c>
    </row>
    <row r="22" spans="2:8" x14ac:dyDescent="0.2">
      <c r="B22" s="171"/>
      <c r="C22" s="19" t="s">
        <v>61</v>
      </c>
      <c r="D22" s="20" t="s">
        <v>62</v>
      </c>
    </row>
    <row r="23" spans="2:8" x14ac:dyDescent="0.2">
      <c r="B23" s="18"/>
      <c r="C23" s="18"/>
      <c r="D23" s="26"/>
      <c r="E23" s="27"/>
    </row>
    <row r="24" spans="2:8" ht="12.95" customHeight="1" x14ac:dyDescent="0.2">
      <c r="B24" s="172" t="s">
        <v>63</v>
      </c>
      <c r="C24" s="19" t="s">
        <v>14</v>
      </c>
      <c r="D24" s="20" t="s">
        <v>64</v>
      </c>
    </row>
    <row r="25" spans="2:8" x14ac:dyDescent="0.2">
      <c r="B25" s="172"/>
      <c r="C25" s="19" t="s">
        <v>65</v>
      </c>
      <c r="D25" s="20" t="s">
        <v>66</v>
      </c>
    </row>
    <row r="26" spans="2:8" x14ac:dyDescent="0.2">
      <c r="B26" s="172"/>
      <c r="C26" s="19" t="s">
        <v>67</v>
      </c>
      <c r="D26" s="20" t="s">
        <v>68</v>
      </c>
    </row>
    <row r="27" spans="2:8" x14ac:dyDescent="0.2">
      <c r="B27" s="172"/>
      <c r="C27" s="19" t="s">
        <v>69</v>
      </c>
      <c r="D27" s="20" t="s">
        <v>70</v>
      </c>
    </row>
    <row r="28" spans="2:8" x14ac:dyDescent="0.2">
      <c r="B28" s="172"/>
      <c r="C28" s="19" t="s">
        <v>71</v>
      </c>
      <c r="D28" s="20" t="s">
        <v>72</v>
      </c>
    </row>
    <row r="29" spans="2:8" x14ac:dyDescent="0.2">
      <c r="B29" s="172"/>
      <c r="C29" s="19" t="s">
        <v>73</v>
      </c>
      <c r="D29" s="20" t="s">
        <v>74</v>
      </c>
    </row>
    <row r="30" spans="2:8" x14ac:dyDescent="0.2">
      <c r="B30" s="172"/>
      <c r="C30" s="19" t="s">
        <v>75</v>
      </c>
      <c r="D30" s="20" t="s">
        <v>76</v>
      </c>
    </row>
    <row r="31" spans="2:8" x14ac:dyDescent="0.2">
      <c r="B31" s="172"/>
      <c r="C31" s="19" t="s">
        <v>77</v>
      </c>
      <c r="D31" s="20" t="s">
        <v>78</v>
      </c>
    </row>
    <row r="32" spans="2:8" x14ac:dyDescent="0.2">
      <c r="B32" s="172"/>
      <c r="C32" s="28" t="s">
        <v>77</v>
      </c>
      <c r="D32" s="20" t="s">
        <v>79</v>
      </c>
    </row>
    <row r="33" spans="2:9" x14ac:dyDescent="0.2">
      <c r="B33" s="172"/>
      <c r="C33" s="19" t="s">
        <v>80</v>
      </c>
      <c r="D33" s="20" t="s">
        <v>81</v>
      </c>
      <c r="I33" s="29"/>
    </row>
    <row r="34" spans="2:9" x14ac:dyDescent="0.2">
      <c r="B34" s="172"/>
      <c r="C34" s="19" t="s">
        <v>82</v>
      </c>
      <c r="D34" s="20" t="s">
        <v>83</v>
      </c>
    </row>
    <row r="35" spans="2:9" x14ac:dyDescent="0.2">
      <c r="B35" s="172"/>
      <c r="C35" s="19" t="s">
        <v>84</v>
      </c>
      <c r="D35" s="20" t="s">
        <v>85</v>
      </c>
    </row>
    <row r="36" spans="2:9" x14ac:dyDescent="0.2">
      <c r="B36" s="18"/>
      <c r="C36" s="30"/>
      <c r="D36" s="31"/>
    </row>
    <row r="37" spans="2:9" x14ac:dyDescent="0.2">
      <c r="B37" s="18"/>
      <c r="C37" s="30"/>
      <c r="D37" s="31"/>
    </row>
    <row r="38" spans="2:9" x14ac:dyDescent="0.2">
      <c r="B38" s="171" t="s">
        <v>86</v>
      </c>
      <c r="C38" s="19" t="s">
        <v>87</v>
      </c>
      <c r="D38" s="20" t="s">
        <v>88</v>
      </c>
    </row>
    <row r="39" spans="2:9" x14ac:dyDescent="0.2">
      <c r="B39" s="171"/>
      <c r="C39" s="19" t="s">
        <v>89</v>
      </c>
      <c r="D39" s="20" t="s">
        <v>90</v>
      </c>
    </row>
    <row r="40" spans="2:9" x14ac:dyDescent="0.2">
      <c r="B40" s="171"/>
      <c r="C40" s="19" t="s">
        <v>91</v>
      </c>
      <c r="D40" s="20" t="s">
        <v>92</v>
      </c>
    </row>
    <row r="41" spans="2:9" x14ac:dyDescent="0.2">
      <c r="B41" s="171"/>
      <c r="C41" s="19" t="s">
        <v>93</v>
      </c>
      <c r="D41" s="20" t="s">
        <v>94</v>
      </c>
    </row>
    <row r="42" spans="2:9" x14ac:dyDescent="0.2">
      <c r="B42" s="171"/>
      <c r="C42" s="19" t="s">
        <v>95</v>
      </c>
      <c r="D42" s="20" t="s">
        <v>96</v>
      </c>
    </row>
    <row r="43" spans="2:9" x14ac:dyDescent="0.2">
      <c r="B43" s="171"/>
      <c r="C43" s="19" t="s">
        <v>97</v>
      </c>
      <c r="D43" s="20" t="s">
        <v>98</v>
      </c>
    </row>
  </sheetData>
  <sheetProtection selectLockedCells="1" selectUnlockedCells="1"/>
  <mergeCells count="3">
    <mergeCell ref="B2:B22"/>
    <mergeCell ref="B24:B35"/>
    <mergeCell ref="B38:B43"/>
  </mergeCells>
  <phoneticPr fontId="14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Graph_Bas_Gauche</vt:lpstr>
      <vt:lpstr>Tab_Bas_Droite</vt:lpstr>
      <vt:lpstr>Graph_Haut_Droite</vt:lpstr>
      <vt:lpstr>Tab_Milieu_Droite</vt:lpstr>
      <vt:lpstr>Clés_de_lecture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 BEAUFILS</dc:creator>
  <cp:lastModifiedBy>FRANCOISE BEAUFILS</cp:lastModifiedBy>
  <dcterms:created xsi:type="dcterms:W3CDTF">2018-04-17T09:55:03Z</dcterms:created>
  <dcterms:modified xsi:type="dcterms:W3CDTF">2025-11-24T11:50:47Z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