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2F58515A-E106-45FE-BD5F-80BAF552D9E0}" xr6:coauthVersionLast="47" xr6:coauthVersionMax="47" xr10:uidLastSave="{00000000-0000-0000-0000-000000000000}"/>
  <bookViews>
    <workbookView xWindow="-110" yWindow="-110" windowWidth="19420" windowHeight="10300" tabRatio="861" activeTab="3" xr2:uid="{00000000-000D-0000-FFFF-FFFF00000000}"/>
  </bookViews>
  <sheets>
    <sheet name="Figure 1" sheetId="4" r:id="rId1"/>
    <sheet name="Figure 2" sheetId="6" r:id="rId2"/>
    <sheet name="Figure 3" sheetId="7" r:id="rId3"/>
    <sheet name="annexe_figure 1 &amp; 2" sheetId="2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6" i="6" l="1"/>
</calcChain>
</file>

<file path=xl/sharedStrings.xml><?xml version="1.0" encoding="utf-8"?>
<sst xmlns="http://schemas.openxmlformats.org/spreadsheetml/2006/main" count="116" uniqueCount="88">
  <si>
    <t>Centre-Val de Loire</t>
  </si>
  <si>
    <t>Pays-de-la-Loire</t>
  </si>
  <si>
    <t>Nouvelle-Aquitaine</t>
  </si>
  <si>
    <t>Aquitaine</t>
  </si>
  <si>
    <t>Occitanie</t>
  </si>
  <si>
    <t>Languedoc-Roussillon</t>
  </si>
  <si>
    <t>Provence-Alpes-Côte-d'Azur</t>
  </si>
  <si>
    <t>France métropolitaine</t>
  </si>
  <si>
    <t>2022</t>
  </si>
  <si>
    <t>2021</t>
  </si>
  <si>
    <t>2020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</si>
  <si>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</si>
  <si>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</si>
  <si>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</si>
  <si>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</si>
  <si>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</si>
  <si>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</si>
  <si>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</si>
  <si>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</si>
  <si>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</si>
  <si>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</si>
  <si>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</si>
  <si>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</si>
  <si>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</si>
  <si>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</si>
  <si>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</si>
  <si>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2023</t>
  </si>
  <si>
    <t>Production nationale de pommes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</si>
  <si>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</si>
  <si>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</si>
  <si>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</si>
  <si>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</si>
  <si>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</si>
  <si>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</si>
  <si>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>Golden</t>
  </si>
  <si>
    <t>Granny Smith</t>
  </si>
  <si>
    <t>Gala</t>
  </si>
  <si>
    <t>Autres</t>
  </si>
  <si>
    <t xml:space="preserve">Source : Agreste </t>
  </si>
  <si>
    <t>2024</t>
  </si>
  <si>
    <t>Evolution 1 an %</t>
  </si>
  <si>
    <t>Evolution 1 an * %</t>
  </si>
  <si>
    <t>Evolution 5 ans ** %</t>
  </si>
  <si>
    <t>Evolution 1 an *%</t>
  </si>
  <si>
    <t>Evolution 5 ans **%</t>
  </si>
  <si>
    <t xml:space="preserve">Figure 1 : production nationale de pommes </t>
  </si>
  <si>
    <t>Total production (millier de tonnes)</t>
  </si>
  <si>
    <t>Total surfaces (millier d'hectares)</t>
  </si>
  <si>
    <t>2025</t>
  </si>
  <si>
    <t>Figure 2 : surface et production de pommes de table en 2025</t>
  </si>
  <si>
    <t>Moy 5 ans surf</t>
  </si>
  <si>
    <t>Moy 5 ans prod</t>
  </si>
  <si>
    <t>Moy 5 ans</t>
  </si>
  <si>
    <t>Production nationale</t>
  </si>
  <si>
    <t>Mars</t>
  </si>
  <si>
    <t>Avril</t>
  </si>
  <si>
    <t>Mai</t>
  </si>
  <si>
    <t>Juin</t>
  </si>
  <si>
    <t>Indice des prix à la production</t>
  </si>
  <si>
    <t>Sept</t>
  </si>
  <si>
    <t>Oct</t>
  </si>
  <si>
    <t>Nov</t>
  </si>
  <si>
    <t>Déc</t>
  </si>
  <si>
    <t>Janv</t>
  </si>
  <si>
    <t>Fév</t>
  </si>
  <si>
    <t>Pomme</t>
  </si>
  <si>
    <t>Moy 20-21 à 24-25</t>
  </si>
  <si>
    <t>2024-2025</t>
  </si>
  <si>
    <t>2025-2026</t>
  </si>
  <si>
    <t>-7</t>
  </si>
  <si>
    <t>-2 %</t>
  </si>
  <si>
    <t>-3 %</t>
  </si>
  <si>
    <t>1 %</t>
  </si>
  <si>
    <t>-16 %</t>
  </si>
  <si>
    <t>-1 %</t>
  </si>
  <si>
    <t>-5 %</t>
  </si>
  <si>
    <t>-9 %</t>
  </si>
  <si>
    <t>-4 %</t>
  </si>
  <si>
    <t>2 %</t>
  </si>
  <si>
    <t>-15 %</t>
  </si>
  <si>
    <t>3 %</t>
  </si>
  <si>
    <t>7 %</t>
  </si>
  <si>
    <t>-7 %</t>
  </si>
  <si>
    <t>-13 %</t>
  </si>
  <si>
    <t>20 %</t>
  </si>
  <si>
    <t>16 %</t>
  </si>
  <si>
    <t>8 %</t>
  </si>
  <si>
    <t xml:space="preserve"> Estimations au 01-nov-2025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</si>
</sst>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11"/>
      <color theme="1"/>
      <name val="Marianne"/>
      <family val="3"/>
    </font>
    <font>
      <sz val="8"/>
      <color theme="1"/>
      <name val="Marianne"/>
      <family val="3"/>
    </font>
    <font>
      <sz val="7"/>
      <name val="Marianne"/>
      <family val="3"/>
    </font>
    <font>
      <sz val="7"/>
      <name val="Arial"/>
      <family val="2"/>
    </font>
    <font>
      <b/>
      <sz val="11"/>
      <color theme="1"/>
      <name val="Marianne"/>
      <family val="3"/>
    </font>
    <font>
      <b/>
      <sz val="11"/>
      <name val="Marianne"/>
      <family val="3"/>
    </font>
    <font>
      <b/>
      <sz val="8"/>
      <color theme="0"/>
      <name val="Marianne"/>
      <family val="3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9BC2E6"/>
        <bgColor indexed="64"/>
      </patternFill>
    </fill>
  </fills>
  <borders count="2">
    <border>
      <left/>
      <right/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1" fontId="0" fillId="0" borderId="0" xfId="0" applyNumberFormat="1"/>
    <xf numFmtId="164" fontId="0" fillId="0" borderId="0" xfId="0" applyNumberFormat="1"/>
    <xf numFmtId="9" fontId="0" fillId="0" borderId="0" xfId="0" applyNumberFormat="1"/>
    <xf numFmtId="9" fontId="0" fillId="0" borderId="0" xfId="1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2" fillId="2" borderId="0" xfId="0" applyFont="1" applyFill="1"/>
    <xf numFmtId="0" fontId="7" fillId="2" borderId="0" xfId="0" applyFont="1" applyFill="1"/>
    <xf numFmtId="0" fontId="0" fillId="0" borderId="0" xfId="0" applyBorder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  <xf numFmtId="9" fontId="6" fillId="2" borderId="0" xfId="1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  <xf numFmtId="165" fontId="6" fillId="4" borderId="1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9" fontId="5" fillId="0" borderId="1" xfId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/>
    </xf>
    <xf numFmtId="9" fontId="5" fillId="0" borderId="1" xfId="0" applyNumberFormat="1" applyFont="1" applyBorder="1" applyAlignment="1">
      <alignment horizontal="right"/>
    </xf>
    <xf numFmtId="9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9" fontId="5" fillId="0" borderId="0" xfId="0" applyNumberFormat="1" applyFont="1" applyAlignment="1">
      <alignment horizontal="right"/>
    </xf>
    <xf numFmtId="9" fontId="6" fillId="0" borderId="0" xfId="0" applyNumberFormat="1" applyFont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8" fillId="2" borderId="0" xfId="0" applyFont="1" applyFill="1" applyAlignment="1">
      <alignment horizontal="right"/>
    </xf>
    <xf numFmtId="49" fontId="2" fillId="0" borderId="0" xfId="0" quotePrefix="1" applyNumberFormat="1" applyFont="1"/>
    <xf numFmtId="164" fontId="2" fillId="0" borderId="0" xfId="0" applyNumberFormat="1" applyFont="1" applyAlignment="1">
      <alignment horizontal="right"/>
    </xf>
    <xf numFmtId="0" fontId="2" fillId="0" borderId="0" xfId="0" quotePrefix="1" applyFont="1"/>
    <xf numFmtId="1" fontId="14" fillId="0" borderId="0" xfId="0" applyNumberFormat="1" applyFont="1"/>
    <xf numFmtId="164" fontId="14" fillId="0" borderId="0" xfId="0" applyNumberFormat="1" applyFont="1"/>
    <xf numFmtId="0" fontId="14" fillId="0" borderId="0" xfId="0" applyFont="1"/>
    <xf numFmtId="164" fontId="2" fillId="0" borderId="0" xfId="0" applyNumberFormat="1" applyFont="1"/>
    <xf numFmtId="0" fontId="2" fillId="0" borderId="0" xfId="0" quotePrefix="1" applyFont="1" applyAlignment="1">
      <alignment horizontal="right"/>
    </xf>
    <xf numFmtId="166" fontId="0" fillId="0" borderId="0" xfId="0" applyNumberFormat="1"/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0" fillId="2" borderId="0" xfId="0" applyFont="1" applyFill="1" applyAlignment="1">
      <alignment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4F75C1"/>
      <color rgb="FF4F64AD"/>
      <color rgb="FF9BC2E6"/>
      <color rgb="FF9BC2EC"/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>
                <a:latin typeface="Marianne" panose="02000000000000000000" pitchFamily="50" charset="0"/>
              </a:rPr>
              <a:t>Moyenne 2020-2024</a:t>
            </a:r>
          </a:p>
        </c:rich>
      </c:tx>
      <c:layout>
        <c:manualLayout>
          <c:xMode val="edge"/>
          <c:yMode val="edge"/>
          <c:x val="0.55092846270928464"/>
          <c:y val="0.1644908616187989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0367573916275"/>
          <c:y val="8.7032201914708437E-2"/>
          <c:w val="0.81202603099270121"/>
          <c:h val="0.7328111401218451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55-44ED-A012-D9ADEE54869A}"/>
              </c:ext>
            </c:extLst>
          </c:dPt>
          <c:cat>
            <c:strRef>
              <c:f>'annexe_figure 1 &amp; 2'!$B$20:$B$25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'annexe_figure 1 &amp; 2'!$C$20:$C$25</c:f>
              <c:numCache>
                <c:formatCode>0</c:formatCode>
                <c:ptCount val="6"/>
                <c:pt idx="0">
                  <c:v>1417.4583</c:v>
                </c:pt>
                <c:pt idx="1">
                  <c:v>1316.4332000000002</c:v>
                </c:pt>
                <c:pt idx="2">
                  <c:v>1433.7236</c:v>
                </c:pt>
                <c:pt idx="3">
                  <c:v>1567.4567000000002</c:v>
                </c:pt>
                <c:pt idx="4">
                  <c:v>1627.2517</c:v>
                </c:pt>
                <c:pt idx="5">
                  <c:v>1591.4138813363143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5894992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'annexe_figure 1 &amp; 2'!$B$20:$B$25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'annexe_figure 1 &amp; 2'!$D$20:$D$25</c:f>
              <c:numCache>
                <c:formatCode>0</c:formatCode>
                <c:ptCount val="6"/>
                <c:pt idx="0">
                  <c:v>1472.4647000000002</c:v>
                </c:pt>
                <c:pt idx="1">
                  <c:v>1472.4647000000002</c:v>
                </c:pt>
                <c:pt idx="2">
                  <c:v>1472.4647000000002</c:v>
                </c:pt>
                <c:pt idx="3">
                  <c:v>1472.4647000000002</c:v>
                </c:pt>
                <c:pt idx="4">
                  <c:v>1472.4647000000002</c:v>
                </c:pt>
                <c:pt idx="5">
                  <c:v>1472.4647000000002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55-44ED-A012-D9ADEE548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05894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1.5982214551948131E-2"/>
              <c:y val="0.91644908616187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0589499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 sz="800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1.4186891022183873E-2"/>
              <c:y val="1.1180965303619032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0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cs typeface="Arial"/>
              </a:rPr>
              <a:t> 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ysClr val="windowText" lastClr="000000"/>
                </a:solidFill>
                <a:latin typeface="Marianne" panose="02000000000000000000" pitchFamily="50" charset="0"/>
                <a:cs typeface="Arial"/>
              </a:rPr>
              <a:t>Indice des prix agricoles à la production      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ysClr val="windowText" lastClr="000000"/>
                </a:solidFill>
                <a:latin typeface="Marianne" panose="02000000000000000000" pitchFamily="50" charset="0"/>
                <a:cs typeface="Arial"/>
              </a:rPr>
              <a:t>base 100 en 2020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r>
              <a:rPr lang="fr-FR" sz="900" b="1" i="0" u="none" strike="noStrike" baseline="0">
                <a:solidFill>
                  <a:sysClr val="windowText" lastClr="000000"/>
                </a:solidFill>
                <a:latin typeface="Marianne" panose="02000000000000000000" pitchFamily="50" charset="0"/>
                <a:cs typeface="Arial"/>
              </a:rPr>
              <a:t>	</a:t>
            </a:r>
          </a:p>
          <a:p>
            <a:pPr algn="l">
              <a:defRPr sz="900" b="1" i="0" u="none" strike="noStrike" baseline="0">
                <a:solidFill>
                  <a:srgbClr val="0000FF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 sz="900" b="1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endParaRPr>
          </a:p>
        </c:rich>
      </c:tx>
      <c:layout>
        <c:manualLayout>
          <c:xMode val="edge"/>
          <c:yMode val="edge"/>
          <c:x val="4.5795438360902562E-3"/>
          <c:y val="2.92552493438320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88447374310766"/>
          <c:y val="0.20201821141072446"/>
          <c:w val="0.74659011518890717"/>
          <c:h val="0.47252916283611934"/>
        </c:manualLayout>
      </c:layout>
      <c:lineChart>
        <c:grouping val="standard"/>
        <c:varyColors val="0"/>
        <c:ser>
          <c:idx val="6"/>
          <c:order val="0"/>
          <c:tx>
            <c:strRef>
              <c:f>[1]Trait_indices!$B$5</c:f>
              <c:strCache>
                <c:ptCount val="1"/>
                <c:pt idx="0">
                  <c:v>2025-2026</c:v>
                </c:pt>
              </c:strCache>
            </c:strRef>
          </c:tx>
          <c:spPr>
            <a:ln>
              <a:solidFill>
                <a:srgbClr val="4F75C1"/>
              </a:solidFill>
            </a:ln>
          </c:spPr>
          <c:marker>
            <c:symbol val="circle"/>
            <c:size val="5"/>
            <c:spPr>
              <a:ln>
                <a:solidFill>
                  <a:srgbClr val="4F75C1"/>
                </a:solidFill>
              </a:ln>
            </c:spPr>
          </c:marker>
          <c:cat>
            <c:strRef>
              <c:f>[1]Trait_indices!$C$2:$L$2</c:f>
              <c:strCache>
                <c:ptCount val="10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</c:strCache>
            </c:strRef>
          </c:cat>
          <c:val>
            <c:numRef>
              <c:f>[1]Trait_indices!$C$5:$L$5</c:f>
              <c:numCache>
                <c:formatCode>General</c:formatCode>
                <c:ptCount val="10"/>
                <c:pt idx="0">
                  <c:v>119.087414008153</c:v>
                </c:pt>
                <c:pt idx="1">
                  <c:v>115.31053643423699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CB-4D1F-9765-94F61C0F0709}"/>
            </c:ext>
          </c:extLst>
        </c:ser>
        <c:ser>
          <c:idx val="4"/>
          <c:order val="1"/>
          <c:tx>
            <c:strRef>
              <c:f>[1]Trait_indices!$B$4</c:f>
              <c:strCache>
                <c:ptCount val="1"/>
                <c:pt idx="0">
                  <c:v>2024-2025</c:v>
                </c:pt>
              </c:strCache>
            </c:strRef>
          </c:tx>
          <c:spPr>
            <a:ln w="9525">
              <a:solidFill>
                <a:srgbClr val="4F75C1"/>
              </a:solidFill>
            </a:ln>
          </c:spPr>
          <c:marker>
            <c:symbol val="none"/>
          </c:marker>
          <c:cat>
            <c:strRef>
              <c:f>[1]Trait_indices!$C$2:$L$2</c:f>
              <c:strCache>
                <c:ptCount val="10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</c:strCache>
            </c:strRef>
          </c:cat>
          <c:val>
            <c:numRef>
              <c:f>[1]Trait_indices!$C$4:$L$4</c:f>
              <c:numCache>
                <c:formatCode>General</c:formatCode>
                <c:ptCount val="10"/>
                <c:pt idx="0">
                  <c:v>124.01832360066101</c:v>
                </c:pt>
                <c:pt idx="1">
                  <c:v>121.41861862906801</c:v>
                </c:pt>
                <c:pt idx="2">
                  <c:v>117.93489162232299</c:v>
                </c:pt>
                <c:pt idx="3">
                  <c:v>113.32967928336301</c:v>
                </c:pt>
                <c:pt idx="4">
                  <c:v>113.131342297153</c:v>
                </c:pt>
                <c:pt idx="5">
                  <c:v>113.317581614727</c:v>
                </c:pt>
                <c:pt idx="6">
                  <c:v>115.45617007269399</c:v>
                </c:pt>
                <c:pt idx="7">
                  <c:v>117.207814472162</c:v>
                </c:pt>
                <c:pt idx="8">
                  <c:v>118.04941589975699</c:v>
                </c:pt>
                <c:pt idx="9">
                  <c:v>111.98000118926799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CB-4D1F-9765-94F61C0F0709}"/>
            </c:ext>
          </c:extLst>
        </c:ser>
        <c:ser>
          <c:idx val="5"/>
          <c:order val="2"/>
          <c:tx>
            <c:strRef>
              <c:f>[1]Trait_indices!$B$3</c:f>
              <c:strCache>
                <c:ptCount val="1"/>
                <c:pt idx="0">
                  <c:v>Moy 20-21 à 24-25</c:v>
                </c:pt>
              </c:strCache>
            </c:strRef>
          </c:tx>
          <c:spPr>
            <a:ln>
              <a:solidFill>
                <a:srgbClr val="4F75C1"/>
              </a:solidFill>
              <a:prstDash val="sysDot"/>
            </a:ln>
          </c:spPr>
          <c:marker>
            <c:symbol val="none"/>
          </c:marker>
          <c:cat>
            <c:strRef>
              <c:f>[1]Trait_indices!$C$2:$L$2</c:f>
              <c:strCache>
                <c:ptCount val="10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Déc</c:v>
                </c:pt>
                <c:pt idx="4">
                  <c:v>Janv</c:v>
                </c:pt>
                <c:pt idx="5">
                  <c:v>Fév</c:v>
                </c:pt>
                <c:pt idx="6">
                  <c:v>Mars</c:v>
                </c:pt>
                <c:pt idx="7">
                  <c:v>Avril</c:v>
                </c:pt>
                <c:pt idx="8">
                  <c:v>Mai</c:v>
                </c:pt>
                <c:pt idx="9">
                  <c:v>Juin</c:v>
                </c:pt>
              </c:strCache>
            </c:strRef>
          </c:cat>
          <c:val>
            <c:numRef>
              <c:f>[1]Trait_indices!$C$3:$L$3</c:f>
              <c:numCache>
                <c:formatCode>General</c:formatCode>
                <c:ptCount val="10"/>
                <c:pt idx="0">
                  <c:v>112.7636860767398</c:v>
                </c:pt>
                <c:pt idx="1">
                  <c:v>112.36375436727819</c:v>
                </c:pt>
                <c:pt idx="2">
                  <c:v>110.0325566028994</c:v>
                </c:pt>
                <c:pt idx="3">
                  <c:v>107.828532527695</c:v>
                </c:pt>
                <c:pt idx="4">
                  <c:v>107.69134734475287</c:v>
                </c:pt>
                <c:pt idx="5">
                  <c:v>108.80705501231242</c:v>
                </c:pt>
                <c:pt idx="6">
                  <c:v>110.04590669199243</c:v>
                </c:pt>
                <c:pt idx="7">
                  <c:v>112.12740027834415</c:v>
                </c:pt>
                <c:pt idx="8">
                  <c:v>113.26040574468561</c:v>
                </c:pt>
                <c:pt idx="9">
                  <c:v>113.30504256929639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CB-4D1F-9765-94F61C0F07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986320"/>
        <c:axId val="1"/>
      </c:lineChart>
      <c:catAx>
        <c:axId val="188986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1574599686667073E-3"/>
              <c:y val="0.909902895801391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100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889863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4035890862479404E-2"/>
          <c:y val="0.79601020542823209"/>
          <c:w val="0.76313190502349992"/>
          <c:h val="6.327365503893020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710565</xdr:colOff>
      <xdr:row>5</xdr:row>
      <xdr:rowOff>19050</xdr:rowOff>
    </xdr:from>
    <xdr:to>
      <xdr:col>6</xdr:col>
      <xdr:colOff>381000</xdr:colOff>
      <xdr:row>24</xdr:row>
      <xdr:rowOff>123825</xdr:rowOff>
    </xdr:to>
    <xdr:graphicFrame macro="">
      <xdr:nvGraphicFramePr>
        <xdr:cNvPr id="13" name="Graphiqu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342900</xdr:colOff>
      <xdr:row>19</xdr:row>
      <xdr:rowOff>165100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7EC637A3-E98F-45CB-8844-5AC5896E7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p/sdsafa/bsvae/CONJ_fruit_viti/CONJ_fruits/TableauFruits/CONJPOM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f_et_prod"/>
      <sheetName val="Surf_et_prod_5_ans"/>
      <sheetName val="Indices"/>
      <sheetName val="Trait_evol_surf_et_prod"/>
      <sheetName val="Prod_nat_pommes"/>
      <sheetName val="surf_prod-pommes"/>
      <sheetName val="Trait_indices"/>
      <sheetName val="Paramètres"/>
    </sheetNames>
    <sheetDataSet>
      <sheetData sheetId="0"/>
      <sheetData sheetId="1"/>
      <sheetData sheetId="2"/>
      <sheetData sheetId="3">
        <row r="10">
          <cell r="B10" t="str">
            <v>2024</v>
          </cell>
        </row>
        <row r="14">
          <cell r="B14" t="str">
            <v>2020</v>
          </cell>
        </row>
      </sheetData>
      <sheetData sheetId="4"/>
      <sheetData sheetId="5"/>
      <sheetData sheetId="6">
        <row r="2">
          <cell r="C2" t="str">
            <v>Sept</v>
          </cell>
          <cell r="D2" t="str">
            <v>Oct</v>
          </cell>
          <cell r="E2" t="str">
            <v>Nov</v>
          </cell>
          <cell r="F2" t="str">
            <v>Déc</v>
          </cell>
          <cell r="G2" t="str">
            <v>Janv</v>
          </cell>
          <cell r="H2" t="str">
            <v>Fév</v>
          </cell>
          <cell r="I2" t="str">
            <v>Mars</v>
          </cell>
          <cell r="J2" t="str">
            <v>Avril</v>
          </cell>
          <cell r="K2" t="str">
            <v>Mai</v>
          </cell>
          <cell r="L2" t="str">
            <v>Juin</v>
          </cell>
        </row>
        <row r="3">
          <cell r="B3" t="str">
            <v>Moy 20-21 à 24-25</v>
          </cell>
          <cell r="C3">
            <v>112.7636860767398</v>
          </cell>
          <cell r="D3">
            <v>112.36375436727819</v>
          </cell>
          <cell r="E3">
            <v>110.0325566028994</v>
          </cell>
          <cell r="F3">
            <v>107.828532527695</v>
          </cell>
          <cell r="G3">
            <v>107.69134734475287</v>
          </cell>
          <cell r="H3">
            <v>108.80705501231242</v>
          </cell>
          <cell r="I3">
            <v>110.04590669199243</v>
          </cell>
          <cell r="J3">
            <v>112.12740027834415</v>
          </cell>
          <cell r="K3">
            <v>113.26040574468561</v>
          </cell>
          <cell r="L3">
            <v>113.30504256929639</v>
          </cell>
        </row>
        <row r="4">
          <cell r="B4" t="str">
            <v>2024-2025</v>
          </cell>
          <cell r="C4">
            <v>124.01832360066101</v>
          </cell>
          <cell r="D4">
            <v>121.41861862906801</v>
          </cell>
          <cell r="E4">
            <v>117.93489162232299</v>
          </cell>
          <cell r="F4">
            <v>113.32967928336301</v>
          </cell>
          <cell r="G4">
            <v>113.131342297153</v>
          </cell>
          <cell r="H4">
            <v>113.317581614727</v>
          </cell>
          <cell r="I4">
            <v>115.45617007269399</v>
          </cell>
          <cell r="J4">
            <v>117.207814472162</v>
          </cell>
          <cell r="K4">
            <v>118.04941589975699</v>
          </cell>
          <cell r="L4">
            <v>111.98000118926799</v>
          </cell>
        </row>
        <row r="5">
          <cell r="B5" t="str">
            <v>2025-2026</v>
          </cell>
          <cell r="C5">
            <v>119.087414008153</v>
          </cell>
          <cell r="D5">
            <v>115.31053643423699</v>
          </cell>
          <cell r="E5" t="e">
            <v>#N/A</v>
          </cell>
          <cell r="F5" t="e">
            <v>#N/A</v>
          </cell>
          <cell r="G5" t="e">
            <v>#N/A</v>
          </cell>
          <cell r="H5" t="e">
            <v>#N/A</v>
          </cell>
          <cell r="I5" t="e">
            <v>#N/A</v>
          </cell>
          <cell r="J5" t="e">
            <v>#N/A</v>
          </cell>
          <cell r="K5" t="e">
            <v>#N/A</v>
          </cell>
          <cell r="L5" t="e">
            <v>#N/A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G34"/>
  <sheetViews>
    <sheetView topLeftCell="A46" workbookViewId="0">
      <selection activeCell="C35" sqref="C35"/>
    </sheetView>
  </sheetViews>
  <sheetFormatPr baseColWidth="10" defaultColWidth="11.54296875" defaultRowHeight="14.5" x14ac:dyDescent="0.35"/>
  <cols>
    <col min="1" max="6" width="11.54296875" style="17"/>
    <col min="7" max="7" width="5.81640625" style="17" customWidth="1"/>
    <col min="8" max="16384" width="11.54296875" style="17"/>
  </cols>
  <sheetData>
    <row r="1" spans="2:7" s="16" customFormat="1" x14ac:dyDescent="0.35">
      <c r="C1" s="42" t="s">
        <v>27</v>
      </c>
      <c r="D1" s="42"/>
      <c r="E1" s="42"/>
      <c r="F1" s="42"/>
    </row>
    <row r="2" spans="2:7" s="16" customFormat="1" x14ac:dyDescent="0.35"/>
    <row r="3" spans="2:7" s="16" customFormat="1" x14ac:dyDescent="0.35"/>
    <row r="4" spans="2:7" s="16" customFormat="1" x14ac:dyDescent="0.35"/>
    <row r="5" spans="2:7" s="16" customFormat="1" ht="17.5" x14ac:dyDescent="0.5">
      <c r="B5" s="43" t="s">
        <v>45</v>
      </c>
      <c r="C5" s="43"/>
      <c r="D5" s="43"/>
      <c r="E5" s="43"/>
      <c r="F5" s="43"/>
      <c r="G5" s="43"/>
    </row>
    <row r="6" spans="2:7" s="16" customFormat="1" x14ac:dyDescent="0.35"/>
    <row r="7" spans="2:7" s="16" customFormat="1" x14ac:dyDescent="0.35"/>
    <row r="8" spans="2:7" s="16" customFormat="1" x14ac:dyDescent="0.35"/>
    <row r="9" spans="2:7" s="16" customFormat="1" x14ac:dyDescent="0.35"/>
    <row r="10" spans="2:7" s="16" customFormat="1" x14ac:dyDescent="0.35"/>
    <row r="11" spans="2:7" s="16" customFormat="1" x14ac:dyDescent="0.35"/>
    <row r="12" spans="2:7" s="16" customFormat="1" x14ac:dyDescent="0.35"/>
    <row r="13" spans="2:7" s="16" customFormat="1" x14ac:dyDescent="0.35"/>
    <row r="14" spans="2:7" s="16" customFormat="1" x14ac:dyDescent="0.35"/>
    <row r="15" spans="2:7" s="16" customFormat="1" x14ac:dyDescent="0.35"/>
    <row r="16" spans="2:7" s="16" customFormat="1" x14ac:dyDescent="0.35"/>
    <row r="17" spans="2:7" s="16" customFormat="1" x14ac:dyDescent="0.35"/>
    <row r="18" spans="2:7" s="16" customFormat="1" x14ac:dyDescent="0.35"/>
    <row r="19" spans="2:7" s="16" customFormat="1" x14ac:dyDescent="0.35"/>
    <row r="20" spans="2:7" s="16" customFormat="1" x14ac:dyDescent="0.35"/>
    <row r="21" spans="2:7" s="16" customFormat="1" x14ac:dyDescent="0.35"/>
    <row r="22" spans="2:7" s="16" customFormat="1" x14ac:dyDescent="0.35"/>
    <row r="23" spans="2:7" s="16" customFormat="1" x14ac:dyDescent="0.35"/>
    <row r="24" spans="2:7" s="16" customFormat="1" x14ac:dyDescent="0.35"/>
    <row r="25" spans="2:7" s="16" customFormat="1" x14ac:dyDescent="0.35">
      <c r="B25" s="44"/>
      <c r="C25" s="44"/>
      <c r="D25" s="44"/>
      <c r="E25" s="44"/>
      <c r="F25" s="44"/>
      <c r="G25" s="44"/>
    </row>
    <row r="26" spans="2:7" s="16" customFormat="1" x14ac:dyDescent="0.35"/>
    <row r="28" spans="2:7" x14ac:dyDescent="0.35">
      <c r="B28"/>
      <c r="C28"/>
      <c r="D28"/>
    </row>
    <row r="29" spans="2:7" x14ac:dyDescent="0.35">
      <c r="B29" s="2"/>
      <c r="C29" s="2"/>
      <c r="D29" s="2"/>
    </row>
    <row r="30" spans="2:7" x14ac:dyDescent="0.35">
      <c r="B30" s="2"/>
      <c r="C30" s="2"/>
      <c r="D30" s="2"/>
    </row>
    <row r="31" spans="2:7" x14ac:dyDescent="0.35">
      <c r="B31" s="2"/>
      <c r="C31" s="2"/>
      <c r="D31" s="2"/>
    </row>
    <row r="32" spans="2:7" x14ac:dyDescent="0.35">
      <c r="B32" s="2"/>
      <c r="C32" s="2"/>
      <c r="D32" s="2"/>
    </row>
    <row r="33" spans="2:4" x14ac:dyDescent="0.35">
      <c r="B33"/>
      <c r="C33" s="2"/>
      <c r="D33" s="2"/>
    </row>
    <row r="34" spans="2:4" x14ac:dyDescent="0.35">
      <c r="B34"/>
      <c r="C34" s="2"/>
      <c r="D34" s="2"/>
    </row>
  </sheetData>
  <mergeCells count="3">
    <mergeCell ref="C1:F1"/>
    <mergeCell ref="B5:G5"/>
    <mergeCell ref="B25:G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24"/>
  <sheetViews>
    <sheetView workbookViewId="0">
      <selection activeCell="A3" sqref="A3:B4"/>
    </sheetView>
  </sheetViews>
  <sheetFormatPr baseColWidth="10" defaultRowHeight="14.5" x14ac:dyDescent="0.35"/>
  <cols>
    <col min="1" max="1" width="9.7265625" customWidth="1"/>
    <col min="2" max="2" width="25.7265625" customWidth="1"/>
    <col min="3" max="9" width="8.7265625" customWidth="1"/>
    <col min="10" max="10" width="12.81640625" customWidth="1"/>
  </cols>
  <sheetData>
    <row r="1" spans="1:10" ht="17.5" x14ac:dyDescent="0.5">
      <c r="A1" s="14" t="s">
        <v>49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5">
      <c r="A2" s="6"/>
      <c r="B2" s="6"/>
      <c r="C2" s="6"/>
      <c r="D2" s="6"/>
      <c r="E2" s="6"/>
      <c r="F2" s="6"/>
      <c r="G2" s="6"/>
      <c r="H2" s="6"/>
      <c r="I2" s="7"/>
      <c r="J2" s="7"/>
    </row>
    <row r="3" spans="1:10" ht="15" customHeight="1" x14ac:dyDescent="0.35">
      <c r="A3" s="46" t="s">
        <v>87</v>
      </c>
      <c r="B3" s="46"/>
      <c r="C3" s="47" t="s">
        <v>0</v>
      </c>
      <c r="D3" s="47" t="s">
        <v>28</v>
      </c>
      <c r="E3" s="47" t="s">
        <v>2</v>
      </c>
      <c r="F3" s="47" t="s">
        <v>4</v>
      </c>
      <c r="G3" s="47" t="s">
        <v>29</v>
      </c>
      <c r="H3" s="47" t="s">
        <v>30</v>
      </c>
      <c r="I3" s="46" t="s">
        <v>31</v>
      </c>
      <c r="J3" s="48"/>
    </row>
    <row r="4" spans="1:10" ht="30" customHeight="1" x14ac:dyDescent="0.35">
      <c r="A4" s="46"/>
      <c r="B4" s="46"/>
      <c r="C4" s="47"/>
      <c r="D4" s="47"/>
      <c r="E4" s="47"/>
      <c r="F4" s="47"/>
      <c r="G4" s="47"/>
      <c r="H4" s="47"/>
      <c r="I4" s="46"/>
      <c r="J4" s="49"/>
    </row>
    <row r="5" spans="1:10" ht="15" customHeight="1" x14ac:dyDescent="0.35">
      <c r="A5" s="50" t="s">
        <v>32</v>
      </c>
      <c r="B5" s="21" t="s">
        <v>47</v>
      </c>
      <c r="C5" s="22">
        <v>1.5</v>
      </c>
      <c r="D5" s="22">
        <v>5.0990000000000002</v>
      </c>
      <c r="E5" s="22">
        <v>6.5119999999999996</v>
      </c>
      <c r="F5" s="22">
        <v>8.2769999999999992</v>
      </c>
      <c r="G5" s="22">
        <v>2.8099999999999996</v>
      </c>
      <c r="H5" s="22">
        <v>8.9320000000000004</v>
      </c>
      <c r="I5" s="22">
        <v>37.808434778308659</v>
      </c>
      <c r="J5" s="15"/>
    </row>
    <row r="6" spans="1:10" x14ac:dyDescent="0.35">
      <c r="A6" s="51"/>
      <c r="B6" s="23" t="s">
        <v>41</v>
      </c>
      <c r="C6" s="24" t="s">
        <v>69</v>
      </c>
      <c r="D6" s="24" t="s">
        <v>70</v>
      </c>
      <c r="E6" s="24" t="s">
        <v>71</v>
      </c>
      <c r="F6" s="24" t="s">
        <v>72</v>
      </c>
      <c r="G6" s="24" t="s">
        <v>71</v>
      </c>
      <c r="H6" s="24" t="s">
        <v>71</v>
      </c>
      <c r="I6" s="24" t="s">
        <v>70</v>
      </c>
      <c r="J6" s="25"/>
    </row>
    <row r="7" spans="1:10" x14ac:dyDescent="0.35">
      <c r="A7" s="51"/>
      <c r="B7" s="23" t="s">
        <v>42</v>
      </c>
      <c r="C7" s="24" t="s">
        <v>73</v>
      </c>
      <c r="D7" s="24" t="s">
        <v>74</v>
      </c>
      <c r="E7" s="24" t="s">
        <v>75</v>
      </c>
      <c r="F7" s="24" t="s">
        <v>72</v>
      </c>
      <c r="G7" s="24" t="s">
        <v>76</v>
      </c>
      <c r="H7" s="24" t="s">
        <v>77</v>
      </c>
      <c r="I7" s="24" t="s">
        <v>77</v>
      </c>
      <c r="J7" s="25"/>
    </row>
    <row r="8" spans="1:10" x14ac:dyDescent="0.35">
      <c r="A8" s="26"/>
      <c r="B8" s="27"/>
      <c r="C8" s="28"/>
      <c r="D8" s="28"/>
      <c r="E8" s="28"/>
      <c r="F8" s="28"/>
      <c r="G8" s="28"/>
      <c r="H8" s="28"/>
      <c r="I8" s="29"/>
      <c r="J8" s="25"/>
    </row>
    <row r="9" spans="1:10" x14ac:dyDescent="0.35">
      <c r="A9" s="52" t="s">
        <v>33</v>
      </c>
      <c r="B9" s="19" t="s">
        <v>46</v>
      </c>
      <c r="C9" s="18">
        <v>67.100000000000009</v>
      </c>
      <c r="D9" s="18">
        <v>250.92199999999997</v>
      </c>
      <c r="E9" s="18">
        <v>251.15700000000004</v>
      </c>
      <c r="F9" s="18">
        <v>430.33699999999999</v>
      </c>
      <c r="G9" s="18">
        <v>82.657000000000011</v>
      </c>
      <c r="H9" s="18">
        <v>353.90000000000003</v>
      </c>
      <c r="I9" s="18">
        <v>1591.4138813363143</v>
      </c>
      <c r="J9" s="20" t="s">
        <v>40</v>
      </c>
    </row>
    <row r="10" spans="1:10" x14ac:dyDescent="0.35">
      <c r="A10" s="52"/>
      <c r="B10" s="23" t="s">
        <v>34</v>
      </c>
      <c r="C10" s="30">
        <v>20.7</v>
      </c>
      <c r="D10" s="30">
        <v>28.48</v>
      </c>
      <c r="E10" s="30">
        <v>98.388999999999996</v>
      </c>
      <c r="F10" s="30">
        <v>54.972999999999999</v>
      </c>
      <c r="G10" s="30">
        <v>32.480000000000004</v>
      </c>
      <c r="H10" s="30">
        <v>146.441</v>
      </c>
      <c r="I10" s="30">
        <v>395.38322520093215</v>
      </c>
      <c r="J10" s="20" t="s">
        <v>75</v>
      </c>
    </row>
    <row r="11" spans="1:10" x14ac:dyDescent="0.35">
      <c r="A11" s="52"/>
      <c r="B11" s="23" t="s">
        <v>35</v>
      </c>
      <c r="C11" s="30">
        <v>3.7</v>
      </c>
      <c r="D11" s="30">
        <v>15.724</v>
      </c>
      <c r="E11" s="30">
        <v>12.110000000000001</v>
      </c>
      <c r="F11" s="30">
        <v>61.275000000000006</v>
      </c>
      <c r="G11" s="30">
        <v>3.306</v>
      </c>
      <c r="H11" s="30">
        <v>32.230000000000004</v>
      </c>
      <c r="I11" s="30">
        <v>129.24552760781489</v>
      </c>
      <c r="J11" s="20" t="s">
        <v>78</v>
      </c>
    </row>
    <row r="12" spans="1:10" x14ac:dyDescent="0.35">
      <c r="A12" s="52"/>
      <c r="B12" s="23" t="s">
        <v>36</v>
      </c>
      <c r="C12" s="30">
        <v>15.200000000000001</v>
      </c>
      <c r="D12" s="30">
        <v>40.866</v>
      </c>
      <c r="E12" s="30">
        <v>32.281000000000006</v>
      </c>
      <c r="F12" s="30">
        <v>105.23699999999999</v>
      </c>
      <c r="G12" s="30">
        <v>11.861000000000001</v>
      </c>
      <c r="H12" s="30">
        <v>57.734000000000002</v>
      </c>
      <c r="I12" s="30">
        <v>278.13267208927226</v>
      </c>
      <c r="J12" s="20" t="s">
        <v>71</v>
      </c>
    </row>
    <row r="13" spans="1:10" x14ac:dyDescent="0.35">
      <c r="A13" s="52"/>
      <c r="B13" s="23" t="s">
        <v>37</v>
      </c>
      <c r="C13" s="30">
        <v>27.5</v>
      </c>
      <c r="D13" s="30">
        <v>165.852</v>
      </c>
      <c r="E13" s="30">
        <v>108.37700000000001</v>
      </c>
      <c r="F13" s="30">
        <v>208.85199999999998</v>
      </c>
      <c r="G13" s="30">
        <v>35.01</v>
      </c>
      <c r="H13" s="30">
        <v>117.495</v>
      </c>
      <c r="I13" s="30">
        <v>788.65245643829485</v>
      </c>
      <c r="J13" s="20" t="s">
        <v>74</v>
      </c>
    </row>
    <row r="14" spans="1:10" x14ac:dyDescent="0.35">
      <c r="A14" s="52"/>
      <c r="B14" s="23" t="s">
        <v>43</v>
      </c>
      <c r="C14" s="24" t="s">
        <v>79</v>
      </c>
      <c r="D14" s="24" t="s">
        <v>80</v>
      </c>
      <c r="E14" s="24" t="s">
        <v>79</v>
      </c>
      <c r="F14" s="24" t="s">
        <v>81</v>
      </c>
      <c r="G14" s="24" t="s">
        <v>82</v>
      </c>
      <c r="H14" s="24" t="s">
        <v>70</v>
      </c>
      <c r="I14" s="24" t="s">
        <v>70</v>
      </c>
      <c r="J14" s="25"/>
    </row>
    <row r="15" spans="1:10" x14ac:dyDescent="0.35">
      <c r="A15" s="52"/>
      <c r="B15" s="23" t="s">
        <v>44</v>
      </c>
      <c r="C15" s="24" t="s">
        <v>83</v>
      </c>
      <c r="D15" s="24" t="s">
        <v>78</v>
      </c>
      <c r="E15" s="24" t="s">
        <v>74</v>
      </c>
      <c r="F15" s="24" t="s">
        <v>84</v>
      </c>
      <c r="G15" s="24" t="s">
        <v>71</v>
      </c>
      <c r="H15" s="24" t="s">
        <v>85</v>
      </c>
      <c r="I15" s="24" t="s">
        <v>86</v>
      </c>
      <c r="J15" s="31"/>
    </row>
    <row r="16" spans="1:10" ht="17.5" x14ac:dyDescent="0.5">
      <c r="A16" s="13" t="str">
        <f>CONCATENATE(" * année précédente (statistique agricole annuelle) ** évolution par rapport à la moyenne ",[1]Trait_evol_surf_et_prod!$B$14," à ",[1]Trait_evol_surf_et_prod!$B$10," (stat agricole annuelle)")</f>
        <v xml:space="preserve"> * année précédente (statistique agricole annuelle) ** évolution par rapport à la moyenne 2020 à 2024 (stat agricole annuelle)</v>
      </c>
      <c r="B16" s="12"/>
      <c r="C16" s="12"/>
      <c r="D16" s="12"/>
      <c r="E16" s="12"/>
      <c r="F16" s="12"/>
      <c r="G16" s="12"/>
      <c r="H16" s="12"/>
      <c r="I16" s="10"/>
      <c r="J16" s="9"/>
    </row>
    <row r="17" spans="1:10" ht="15.75" customHeight="1" x14ac:dyDescent="0.35">
      <c r="A17" s="45" t="s">
        <v>38</v>
      </c>
      <c r="B17" s="45"/>
      <c r="C17" s="45"/>
      <c r="D17" s="45"/>
      <c r="E17" s="45"/>
      <c r="F17" s="45"/>
      <c r="G17" s="45"/>
      <c r="H17" s="45"/>
      <c r="I17" s="45"/>
      <c r="J17" s="45"/>
    </row>
    <row r="18" spans="1:10" x14ac:dyDescent="0.35">
      <c r="A18" s="45"/>
      <c r="B18" s="45"/>
      <c r="C18" s="45"/>
      <c r="D18" s="45"/>
      <c r="E18" s="45"/>
      <c r="F18" s="45"/>
      <c r="G18" s="45"/>
      <c r="H18" s="45"/>
      <c r="I18" s="45"/>
      <c r="J18" s="45"/>
    </row>
    <row r="19" spans="1:10" x14ac:dyDescent="0.3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3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3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x14ac:dyDescent="0.3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3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35">
      <c r="A24" s="11"/>
      <c r="B24" s="11"/>
      <c r="C24" s="11"/>
      <c r="D24" s="11"/>
      <c r="E24" s="11"/>
      <c r="F24" s="11"/>
      <c r="G24" s="11"/>
      <c r="H24" s="11"/>
      <c r="I24" s="11"/>
      <c r="J24" s="11"/>
    </row>
  </sheetData>
  <mergeCells count="12">
    <mergeCell ref="A17:J18"/>
    <mergeCell ref="A3:B4"/>
    <mergeCell ref="C3:C4"/>
    <mergeCell ref="D3:D4"/>
    <mergeCell ref="E3:E4"/>
    <mergeCell ref="H3:H4"/>
    <mergeCell ref="I3:I4"/>
    <mergeCell ref="J3:J4"/>
    <mergeCell ref="A5:A7"/>
    <mergeCell ref="F3:F4"/>
    <mergeCell ref="G3:G4"/>
    <mergeCell ref="A9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0BCF0-7FC7-4486-AF29-6EC3F0C3B765}">
  <sheetPr>
    <tabColor rgb="FF00B0F0"/>
  </sheetPr>
  <dimension ref="J3:U7"/>
  <sheetViews>
    <sheetView topLeftCell="A4" workbookViewId="0">
      <selection activeCell="B3" sqref="B3"/>
    </sheetView>
  </sheetViews>
  <sheetFormatPr baseColWidth="10" defaultRowHeight="14.5" x14ac:dyDescent="0.35"/>
  <sheetData>
    <row r="3" spans="10:21" x14ac:dyDescent="0.35">
      <c r="J3" t="s">
        <v>58</v>
      </c>
    </row>
    <row r="4" spans="10:21" x14ac:dyDescent="0.35"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54</v>
      </c>
      <c r="S4" t="s">
        <v>55</v>
      </c>
      <c r="T4" t="s">
        <v>56</v>
      </c>
      <c r="U4" t="s">
        <v>57</v>
      </c>
    </row>
    <row r="5" spans="10:21" x14ac:dyDescent="0.35">
      <c r="J5" t="s">
        <v>65</v>
      </c>
      <c r="K5" s="39" t="s">
        <v>66</v>
      </c>
      <c r="L5" s="40">
        <v>112.7636860767398</v>
      </c>
      <c r="M5" s="40">
        <v>112.36375436727819</v>
      </c>
      <c r="N5" s="40">
        <v>110.0325566028994</v>
      </c>
      <c r="O5" s="40">
        <v>107.828532527695</v>
      </c>
      <c r="P5" s="40">
        <v>107.69134734475287</v>
      </c>
      <c r="Q5" s="40">
        <v>108.80705501231242</v>
      </c>
      <c r="R5" s="40">
        <v>110.04590669199243</v>
      </c>
      <c r="S5" s="40">
        <v>112.12740027834415</v>
      </c>
      <c r="T5" s="40">
        <v>113.26040574468561</v>
      </c>
      <c r="U5" s="40">
        <v>113.30504256929639</v>
      </c>
    </row>
    <row r="6" spans="10:21" x14ac:dyDescent="0.35">
      <c r="K6" s="41" t="s">
        <v>67</v>
      </c>
      <c r="L6" s="40">
        <v>124.01832360066101</v>
      </c>
      <c r="M6" s="40">
        <v>121.41861862906801</v>
      </c>
      <c r="N6" s="40">
        <v>117.93489162232299</v>
      </c>
      <c r="O6" s="40">
        <v>113.32967928336301</v>
      </c>
      <c r="P6" s="40">
        <v>113.131342297153</v>
      </c>
      <c r="Q6" s="40">
        <v>113.317581614727</v>
      </c>
      <c r="R6" s="40">
        <v>115.45617007269399</v>
      </c>
      <c r="S6" s="40">
        <v>117.207814472162</v>
      </c>
      <c r="T6" s="40">
        <v>118.04941589975699</v>
      </c>
      <c r="U6" s="40">
        <v>111.98000118926799</v>
      </c>
    </row>
    <row r="7" spans="10:21" x14ac:dyDescent="0.35">
      <c r="K7" s="41" t="s">
        <v>68</v>
      </c>
      <c r="L7" s="40">
        <v>119.1</v>
      </c>
      <c r="M7" s="40">
        <v>115.31053643423699</v>
      </c>
      <c r="N7" s="40" t="e">
        <v>#N/A</v>
      </c>
      <c r="O7" s="40" t="e">
        <v>#N/A</v>
      </c>
      <c r="P7" s="40" t="e">
        <v>#N/A</v>
      </c>
      <c r="Q7" s="40" t="e">
        <v>#N/A</v>
      </c>
      <c r="R7" s="40" t="e">
        <v>#N/A</v>
      </c>
      <c r="S7" s="40" t="e">
        <v>#N/A</v>
      </c>
      <c r="T7" s="40" t="e">
        <v>#N/A</v>
      </c>
      <c r="U7" s="40" t="e">
        <v>#N/A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5"/>
  <sheetViews>
    <sheetView tabSelected="1" topLeftCell="A10" workbookViewId="0">
      <selection activeCell="H17" sqref="H17"/>
    </sheetView>
  </sheetViews>
  <sheetFormatPr baseColWidth="10" defaultRowHeight="14.5" x14ac:dyDescent="0.35"/>
  <cols>
    <col min="3" max="3" width="19.453125" customWidth="1"/>
  </cols>
  <sheetData>
    <row r="1" spans="1:19" x14ac:dyDescent="0.35">
      <c r="B1" t="s">
        <v>11</v>
      </c>
      <c r="C1" t="s">
        <v>12</v>
      </c>
      <c r="D1" t="s">
        <v>1</v>
      </c>
      <c r="E1" s="1" t="s">
        <v>2</v>
      </c>
      <c r="F1" t="s">
        <v>3</v>
      </c>
      <c r="G1" t="s">
        <v>4</v>
      </c>
      <c r="H1" t="s">
        <v>13</v>
      </c>
      <c r="I1" t="s">
        <v>5</v>
      </c>
      <c r="J1" t="s">
        <v>6</v>
      </c>
      <c r="K1" t="s">
        <v>7</v>
      </c>
    </row>
    <row r="2" spans="1:19" x14ac:dyDescent="0.35">
      <c r="A2" t="s">
        <v>14</v>
      </c>
      <c r="B2" s="32" t="s">
        <v>48</v>
      </c>
      <c r="C2" s="33">
        <v>1.5</v>
      </c>
      <c r="D2" s="33">
        <v>5.0990000000000002</v>
      </c>
      <c r="E2" s="33">
        <v>6.5119999999999996</v>
      </c>
      <c r="F2" s="33">
        <v>2.8170000000000002</v>
      </c>
      <c r="G2" s="33">
        <v>8.2769999999999992</v>
      </c>
      <c r="H2" s="33">
        <v>2.8099999999999996</v>
      </c>
      <c r="I2" s="33">
        <v>2.105</v>
      </c>
      <c r="J2" s="33">
        <v>8.9320000000000004</v>
      </c>
      <c r="K2" s="33">
        <v>37.808434778308659</v>
      </c>
    </row>
    <row r="3" spans="1:19" x14ac:dyDescent="0.35">
      <c r="A3" t="s">
        <v>15</v>
      </c>
      <c r="B3" s="32" t="s">
        <v>39</v>
      </c>
      <c r="C3" s="34">
        <v>1.615</v>
      </c>
      <c r="D3" s="34">
        <v>5.2290000000000001</v>
      </c>
      <c r="E3" s="34">
        <v>6.7010000000000005</v>
      </c>
      <c r="F3" s="34">
        <v>3.004</v>
      </c>
      <c r="G3" s="34">
        <v>8.1639999999999997</v>
      </c>
      <c r="H3" s="34">
        <v>2.8860000000000001</v>
      </c>
      <c r="I3" s="34">
        <v>2.1259999999999999</v>
      </c>
      <c r="J3" s="34">
        <v>9.1660000000000004</v>
      </c>
      <c r="K3" s="34">
        <v>38.512999999999998</v>
      </c>
    </row>
    <row r="4" spans="1:19" x14ac:dyDescent="0.35">
      <c r="A4" t="s">
        <v>16</v>
      </c>
      <c r="B4" s="35" t="s">
        <v>26</v>
      </c>
      <c r="C4" s="36">
        <v>1.75</v>
      </c>
      <c r="D4" s="36">
        <v>5.22</v>
      </c>
      <c r="E4" s="36">
        <v>6.9249999999999998</v>
      </c>
      <c r="F4" s="36">
        <v>3.0640000000000001</v>
      </c>
      <c r="G4" s="36">
        <v>7.9649999999999999</v>
      </c>
      <c r="H4" s="36">
        <v>2.9870000000000001</v>
      </c>
      <c r="I4" s="36">
        <v>2.1080000000000001</v>
      </c>
      <c r="J4" s="36">
        <v>9.2840000000000007</v>
      </c>
      <c r="K4" s="36">
        <v>38.99</v>
      </c>
    </row>
    <row r="5" spans="1:19" x14ac:dyDescent="0.35">
      <c r="A5" t="s">
        <v>17</v>
      </c>
      <c r="B5" s="35" t="s">
        <v>8</v>
      </c>
      <c r="C5" s="36">
        <v>1.8</v>
      </c>
      <c r="D5" s="36">
        <v>5.0659999999999998</v>
      </c>
      <c r="E5" s="36">
        <v>6.9039999999999999</v>
      </c>
      <c r="F5" s="36">
        <v>3.1379999999999999</v>
      </c>
      <c r="G5" s="36">
        <v>7.9909999999999997</v>
      </c>
      <c r="H5" s="36">
        <v>3.08</v>
      </c>
      <c r="I5" s="36">
        <v>2.1080000000000001</v>
      </c>
      <c r="J5" s="36">
        <v>9.4540000000000006</v>
      </c>
      <c r="K5" s="36">
        <v>39.127000000000002</v>
      </c>
    </row>
    <row r="6" spans="1:19" x14ac:dyDescent="0.35">
      <c r="A6" t="s">
        <v>18</v>
      </c>
      <c r="B6" s="35" t="s">
        <v>9</v>
      </c>
      <c r="C6" s="36">
        <v>1.85</v>
      </c>
      <c r="D6" s="36">
        <v>5.1520000000000001</v>
      </c>
      <c r="E6" s="36">
        <v>6.9190000000000005</v>
      </c>
      <c r="F6" s="36">
        <v>3.206</v>
      </c>
      <c r="G6" s="36">
        <v>8.2080000000000002</v>
      </c>
      <c r="H6" s="36">
        <v>3.1760000000000002</v>
      </c>
      <c r="I6" s="36">
        <v>2.1850000000000001</v>
      </c>
      <c r="J6" s="36">
        <v>9.4239999999999995</v>
      </c>
      <c r="K6" s="36">
        <v>39.597000000000001</v>
      </c>
    </row>
    <row r="7" spans="1:19" x14ac:dyDescent="0.35">
      <c r="A7" t="s">
        <v>19</v>
      </c>
      <c r="B7" s="35" t="s">
        <v>10</v>
      </c>
      <c r="C7" s="36">
        <v>1.9000000000000001</v>
      </c>
      <c r="D7" s="36">
        <v>5.16</v>
      </c>
      <c r="E7" s="36">
        <v>6.9139999999999997</v>
      </c>
      <c r="F7" s="36">
        <v>3.2010000000000001</v>
      </c>
      <c r="G7" s="36">
        <v>8.548</v>
      </c>
      <c r="H7" s="36">
        <v>3.274</v>
      </c>
      <c r="I7" s="36">
        <v>2.2909999999999999</v>
      </c>
      <c r="J7" s="36">
        <v>9.3879999999999999</v>
      </c>
      <c r="K7" s="36">
        <v>40.058</v>
      </c>
    </row>
    <row r="8" spans="1:19" x14ac:dyDescent="0.35">
      <c r="B8" s="37"/>
      <c r="C8" s="37"/>
      <c r="D8" s="37"/>
      <c r="E8" s="37"/>
      <c r="F8" s="37"/>
      <c r="G8" s="37"/>
      <c r="H8" s="37"/>
      <c r="I8" s="37"/>
      <c r="J8" s="37"/>
      <c r="K8" s="37"/>
    </row>
    <row r="9" spans="1:19" x14ac:dyDescent="0.35">
      <c r="A9" t="s">
        <v>20</v>
      </c>
      <c r="B9" s="32" t="s">
        <v>48</v>
      </c>
      <c r="C9" s="33">
        <v>67.100000000000009</v>
      </c>
      <c r="D9" s="33">
        <v>250.92199999999997</v>
      </c>
      <c r="E9" s="33">
        <v>251.15700000000004</v>
      </c>
      <c r="F9" s="33">
        <v>120.46899999999999</v>
      </c>
      <c r="G9" s="33">
        <v>430.33699999999999</v>
      </c>
      <c r="H9" s="33">
        <v>82.657000000000011</v>
      </c>
      <c r="I9" s="33">
        <v>98.997</v>
      </c>
      <c r="J9" s="33">
        <v>353.90000000000003</v>
      </c>
      <c r="K9" s="33">
        <v>1591.4138813363143</v>
      </c>
      <c r="O9" s="1"/>
    </row>
    <row r="10" spans="1:19" x14ac:dyDescent="0.35">
      <c r="A10" t="s">
        <v>21</v>
      </c>
      <c r="B10" s="32" t="s">
        <v>39</v>
      </c>
      <c r="C10" s="38">
        <v>78.718800000000002</v>
      </c>
      <c r="D10" s="38">
        <v>243.15</v>
      </c>
      <c r="E10" s="38">
        <v>294.57060000000001</v>
      </c>
      <c r="F10" s="38">
        <v>129.49100000000001</v>
      </c>
      <c r="G10" s="38">
        <v>404.0138</v>
      </c>
      <c r="H10" s="38">
        <v>89.036799999999999</v>
      </c>
      <c r="I10" s="38">
        <v>79.911500000000004</v>
      </c>
      <c r="J10" s="38">
        <v>359.66800000000001</v>
      </c>
      <c r="K10" s="38">
        <v>1627.2517</v>
      </c>
      <c r="L10" s="4"/>
      <c r="M10" s="4"/>
      <c r="N10" s="4"/>
      <c r="O10" s="4"/>
      <c r="P10" s="4"/>
      <c r="Q10" s="4"/>
      <c r="R10" s="4"/>
      <c r="S10" s="4"/>
    </row>
    <row r="11" spans="1:19" x14ac:dyDescent="0.35">
      <c r="A11" t="s">
        <v>22</v>
      </c>
      <c r="B11" s="2" t="s">
        <v>26</v>
      </c>
      <c r="C11" s="3">
        <v>82.404800000000009</v>
      </c>
      <c r="D11" s="3">
        <v>268.55700000000002</v>
      </c>
      <c r="E11" s="3">
        <v>274.36099999999999</v>
      </c>
      <c r="F11" s="3">
        <v>135.04300000000001</v>
      </c>
      <c r="G11" s="3">
        <v>399.66250000000002</v>
      </c>
      <c r="H11" s="3">
        <v>89.073000000000008</v>
      </c>
      <c r="I11" s="3">
        <v>89.979100000000003</v>
      </c>
      <c r="J11" s="3">
        <v>297.53000000000003</v>
      </c>
      <c r="K11" s="3">
        <v>1567.4567000000002</v>
      </c>
      <c r="M11" s="3"/>
    </row>
    <row r="12" spans="1:19" x14ac:dyDescent="0.35">
      <c r="A12" t="s">
        <v>23</v>
      </c>
      <c r="B12" s="2" t="s">
        <v>8</v>
      </c>
      <c r="C12" s="3">
        <v>77.353099999999998</v>
      </c>
      <c r="D12" s="3">
        <v>238.20400000000001</v>
      </c>
      <c r="E12" s="3">
        <v>222.58030000000002</v>
      </c>
      <c r="F12" s="3">
        <v>113.24300000000001</v>
      </c>
      <c r="G12" s="3">
        <v>346.76670000000001</v>
      </c>
      <c r="H12" s="3">
        <v>87.404000000000011</v>
      </c>
      <c r="I12" s="3">
        <v>83.901700000000005</v>
      </c>
      <c r="J12" s="3">
        <v>316.745</v>
      </c>
      <c r="K12" s="3">
        <v>1433.7236</v>
      </c>
      <c r="M12" s="3"/>
    </row>
    <row r="13" spans="1:19" x14ac:dyDescent="0.35">
      <c r="A13" t="s">
        <v>24</v>
      </c>
      <c r="B13" s="2" t="s">
        <v>9</v>
      </c>
      <c r="C13" s="3">
        <v>69.135300000000001</v>
      </c>
      <c r="D13" s="3">
        <v>252.96300000000002</v>
      </c>
      <c r="E13" s="3">
        <v>246.60480000000001</v>
      </c>
      <c r="F13" s="3">
        <v>138.43200000000002</v>
      </c>
      <c r="G13" s="3">
        <v>315.827</v>
      </c>
      <c r="H13" s="3">
        <v>60.28</v>
      </c>
      <c r="I13" s="3">
        <v>79.381700000000009</v>
      </c>
      <c r="J13" s="3">
        <v>238.95500000000001</v>
      </c>
      <c r="K13" s="3">
        <v>1316.4332000000002</v>
      </c>
      <c r="M13" s="3"/>
    </row>
    <row r="14" spans="1:19" x14ac:dyDescent="0.35">
      <c r="A14" t="s">
        <v>25</v>
      </c>
      <c r="B14" s="2" t="s">
        <v>10</v>
      </c>
      <c r="C14" s="3">
        <v>78.012799999999999</v>
      </c>
      <c r="D14" s="3">
        <v>226.2578</v>
      </c>
      <c r="E14" s="3">
        <v>226.17750000000001</v>
      </c>
      <c r="F14" s="3">
        <v>130.23340000000002</v>
      </c>
      <c r="G14" s="3">
        <v>331.45690000000002</v>
      </c>
      <c r="H14" s="3">
        <v>100.92700000000001</v>
      </c>
      <c r="I14" s="3">
        <v>91.542200000000008</v>
      </c>
      <c r="J14" s="3">
        <v>312.65800000000002</v>
      </c>
      <c r="K14" s="3">
        <v>1417.4583</v>
      </c>
      <c r="M14" s="3"/>
    </row>
    <row r="15" spans="1:19" x14ac:dyDescent="0.35">
      <c r="M15" s="3"/>
    </row>
    <row r="16" spans="1:19" x14ac:dyDescent="0.35">
      <c r="A16" t="s">
        <v>50</v>
      </c>
      <c r="C16">
        <v>1.7830000000000001</v>
      </c>
      <c r="D16">
        <v>5.1654</v>
      </c>
      <c r="E16">
        <v>6.8726000000000003</v>
      </c>
      <c r="F16">
        <v>3.1225999999999998</v>
      </c>
      <c r="G16">
        <v>8.1752000000000002</v>
      </c>
      <c r="H16">
        <v>3.0805999999999996</v>
      </c>
      <c r="I16">
        <v>2.1636000000000002</v>
      </c>
      <c r="J16">
        <v>9.3431999999999995</v>
      </c>
      <c r="K16">
        <v>39.256999999999998</v>
      </c>
    </row>
    <row r="17" spans="1:11" x14ac:dyDescent="0.35">
      <c r="A17" t="s">
        <v>51</v>
      </c>
      <c r="C17">
        <v>77.124959999999987</v>
      </c>
      <c r="D17">
        <v>245.82636000000002</v>
      </c>
      <c r="E17">
        <v>252.85884000000001</v>
      </c>
      <c r="F17">
        <v>129.28848000000002</v>
      </c>
      <c r="G17">
        <v>359.54538000000002</v>
      </c>
      <c r="H17">
        <v>85.344160000000016</v>
      </c>
      <c r="I17">
        <v>84.943240000000017</v>
      </c>
      <c r="J17">
        <v>305.1112</v>
      </c>
      <c r="K17">
        <v>1472.4647000000002</v>
      </c>
    </row>
    <row r="19" spans="1:11" x14ac:dyDescent="0.35">
      <c r="C19" t="s">
        <v>53</v>
      </c>
      <c r="D19" t="s">
        <v>52</v>
      </c>
    </row>
    <row r="20" spans="1:11" x14ac:dyDescent="0.35">
      <c r="B20" s="2" t="s">
        <v>10</v>
      </c>
      <c r="C20" s="2">
        <v>1417.4583</v>
      </c>
      <c r="D20" s="2">
        <v>1472.4647000000002</v>
      </c>
    </row>
    <row r="21" spans="1:11" x14ac:dyDescent="0.35">
      <c r="B21" s="2" t="s">
        <v>9</v>
      </c>
      <c r="C21" s="2">
        <v>1316.4332000000002</v>
      </c>
      <c r="D21" s="2">
        <v>1472.4647000000002</v>
      </c>
      <c r="F21" s="5"/>
    </row>
    <row r="22" spans="1:11" x14ac:dyDescent="0.35">
      <c r="B22" s="2" t="s">
        <v>8</v>
      </c>
      <c r="C22" s="2">
        <v>1433.7236</v>
      </c>
      <c r="D22" s="2">
        <v>1472.4647000000002</v>
      </c>
    </row>
    <row r="23" spans="1:11" x14ac:dyDescent="0.35">
      <c r="B23" s="2" t="s">
        <v>26</v>
      </c>
      <c r="C23" s="2">
        <v>1567.4567000000002</v>
      </c>
      <c r="D23" s="2">
        <v>1472.4647000000002</v>
      </c>
    </row>
    <row r="24" spans="1:11" x14ac:dyDescent="0.35">
      <c r="B24" t="s">
        <v>39</v>
      </c>
      <c r="C24" s="2">
        <v>1627.2517</v>
      </c>
      <c r="D24" s="2">
        <v>1472.4647000000002</v>
      </c>
    </row>
    <row r="25" spans="1:11" x14ac:dyDescent="0.35">
      <c r="B25" t="s">
        <v>48</v>
      </c>
      <c r="C25" s="2">
        <v>1591.4138813363143</v>
      </c>
      <c r="D25" s="2">
        <v>1472.4647000000002</v>
      </c>
    </row>
  </sheetData>
  <pageMargins left="0.7" right="0.7" top="0.75" bottom="0.75" header="0.3" footer="0.3"/>
  <customProperties>
    <customPr name="SheetOptions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annexe_figure 1 &amp; 2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Maurine LOUSTEAU</cp:lastModifiedBy>
  <dcterms:created xsi:type="dcterms:W3CDTF">2023-06-06T12:18:45Z</dcterms:created>
  <dcterms:modified xsi:type="dcterms:W3CDTF">2025-11-12T11:00:34Z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