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fraise\FRA 05\"/>
    </mc:Choice>
  </mc:AlternateContent>
  <xr:revisionPtr revIDLastSave="0" documentId="13_ncr:1_{B40DA411-3A22-44DF-B405-C8C5EA55A705}" xr6:coauthVersionLast="47" xr6:coauthVersionMax="47" xr10:uidLastSave="{00000000-0000-0000-0000-000000000000}"/>
  <bookViews>
    <workbookView xWindow="28680" yWindow="-120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11" r:id="rId3"/>
    <sheet name="Figure 3" sheetId="5" r:id="rId4"/>
    <sheet name="DONNÉES COMPLÉMENTAIRES" sheetId="10" r:id="rId5"/>
    <sheet name="commerce ext" sheetId="8" r:id="rId6"/>
    <sheet name="calendrier prod par bassin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2" l="1"/>
  <c r="D9" i="12"/>
  <c r="E9" i="12"/>
  <c r="F9" i="12"/>
  <c r="G9" i="12"/>
  <c r="H9" i="12"/>
  <c r="I9" i="12"/>
  <c r="J9" i="12"/>
  <c r="K9" i="12"/>
  <c r="L9" i="12"/>
  <c r="M9" i="12"/>
  <c r="C10" i="12"/>
  <c r="D10" i="12"/>
  <c r="E10" i="12"/>
  <c r="F10" i="12"/>
  <c r="G10" i="12"/>
  <c r="H10" i="12"/>
  <c r="I10" i="12"/>
  <c r="J10" i="12"/>
  <c r="K10" i="12"/>
  <c r="L10" i="12"/>
  <c r="M10" i="12"/>
  <c r="C11" i="12"/>
  <c r="D11" i="12"/>
  <c r="E11" i="12"/>
  <c r="F11" i="12"/>
  <c r="G11" i="12"/>
  <c r="H11" i="12"/>
  <c r="I11" i="12"/>
  <c r="J11" i="12"/>
  <c r="K11" i="12"/>
  <c r="L11" i="12"/>
  <c r="M11" i="12"/>
  <c r="B11" i="12"/>
  <c r="B10" i="12"/>
  <c r="B9" i="12"/>
</calcChain>
</file>

<file path=xl/sharedStrings.xml><?xml version="1.0" encoding="utf-8"?>
<sst xmlns="http://schemas.openxmlformats.org/spreadsheetml/2006/main" count="128" uniqueCount="58">
  <si>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</si>
  <si>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</si>
  <si>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</si>
  <si>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</si>
  <si>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</si>
  <si>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</si>
  <si>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</si>
  <si>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</si>
  <si>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</si>
  <si>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</si>
  <si>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</si>
  <si>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</si>
  <si>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</si>
  <si>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</si>
  <si>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</si>
  <si>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</si>
  <si>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</si>
  <si>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</si>
  <si>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</si>
  <si>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</si>
  <si>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</si>
  <si>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</si>
  <si>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</si>
  <si>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</si>
  <si>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</si>
  <si>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</si>
  <si>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</si>
  <si>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</si>
  <si>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</si>
  <si>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</si>
  <si>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</si>
  <si>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</si>
  <si>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</si>
  <si>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</si>
  <si>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</si>
  <si>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</si>
  <si>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Sud-Ouest</t>
  </si>
  <si>
    <t>serres</t>
  </si>
  <si>
    <t>plein air</t>
  </si>
  <si>
    <t>Production
(milliers de tonnes)</t>
  </si>
  <si>
    <t>Total production</t>
  </si>
  <si>
    <t>Fraise</t>
  </si>
  <si>
    <t>Fraise 2024</t>
  </si>
  <si>
    <t>Total surfaces</t>
  </si>
  <si>
    <t xml:space="preserve"> Surfaces en production (hectares)</t>
  </si>
  <si>
    <t>Figure 3 : prix agricoles à la production de la fraise</t>
  </si>
  <si>
    <t>Production (milliers de tonnes)</t>
  </si>
  <si>
    <t>Figure 2 : production de fraises (calendrier)</t>
  </si>
  <si>
    <t>Bassins</t>
  </si>
  <si>
    <t>Production de fraise par bassin (calendrier)</t>
  </si>
  <si>
    <t>Figure 1 : Surface et production de fraises en 2025 (janvier à décembre 2025)</t>
  </si>
  <si>
    <t>Estimations au 01-mai-2025</t>
  </si>
  <si>
    <t>** évolution par rapport à la moyenne 2020 à 2024 (statistique agricole annuelle)</t>
  </si>
  <si>
    <t>* moyenne 2020 à 2024</t>
  </si>
  <si>
    <t>Fraise 2025</t>
  </si>
  <si>
    <t>Fruits frais 2025</t>
  </si>
  <si>
    <t>Production de la campagne 2025 (milliers de tonnes)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</si>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</sst>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#,##0&quot;   &quot;;\-#,##0&quot;   &quot;"/>
    <numFmt numFmtId="168" formatCode="#,##0.0&quot;   &quot;"/>
    <numFmt numFmtId="169" formatCode="#,##0.0"/>
    <numFmt numFmtId="170" formatCode="0.0;;&quot;-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b/>
      <sz val="10"/>
      <name val="Marianne"/>
      <family val="3"/>
    </font>
    <font>
      <sz val="12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8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7" fontId="9" fillId="3" borderId="3" xfId="0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vertical="top"/>
    </xf>
    <xf numFmtId="0" fontId="17" fillId="3" borderId="0" xfId="0" applyFont="1" applyFill="1"/>
    <xf numFmtId="0" fontId="3" fillId="3" borderId="3" xfId="0" applyFont="1" applyFill="1" applyBorder="1" applyAlignment="1">
      <alignment horizontal="center"/>
    </xf>
    <xf numFmtId="168" fontId="2" fillId="3" borderId="1" xfId="0" applyNumberFormat="1" applyFont="1" applyFill="1" applyBorder="1" applyProtection="1">
      <protection locked="0"/>
    </xf>
    <xf numFmtId="0" fontId="9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18" fillId="3" borderId="0" xfId="0" applyFont="1" applyFill="1"/>
    <xf numFmtId="49" fontId="7" fillId="3" borderId="0" xfId="0" applyNumberFormat="1" applyFont="1" applyFill="1" applyBorder="1" applyProtection="1">
      <protection locked="0"/>
    </xf>
    <xf numFmtId="170" fontId="11" fillId="3" borderId="0" xfId="0" applyNumberFormat="1" applyFont="1" applyFill="1" applyAlignment="1">
      <alignment horizontal="right"/>
    </xf>
    <xf numFmtId="0" fontId="3" fillId="3" borderId="0" xfId="0" applyFont="1" applyFill="1"/>
    <xf numFmtId="0" fontId="2" fillId="5" borderId="0" xfId="0" applyFont="1" applyFill="1"/>
    <xf numFmtId="3" fontId="2" fillId="0" borderId="1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66" fontId="3" fillId="2" borderId="3" xfId="0" applyNumberFormat="1" applyFont="1" applyFill="1" applyBorder="1" applyAlignment="1">
      <alignment horizontal="right"/>
    </xf>
    <xf numFmtId="169" fontId="2" fillId="0" borderId="1" xfId="0" applyNumberFormat="1" applyFont="1" applyFill="1" applyBorder="1" applyProtection="1">
      <protection locked="0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</c:v>
                </c:pt>
                <c:pt idx="1">
                  <c:v>0.28699695704610823</c:v>
                </c:pt>
                <c:pt idx="2">
                  <c:v>3.5349625197142593</c:v>
                </c:pt>
                <c:pt idx="3">
                  <c:v>14.908841925437029</c:v>
                </c:pt>
                <c:pt idx="4">
                  <c:v>27.981703317296862</c:v>
                </c:pt>
                <c:pt idx="5">
                  <c:v>20.174786092004293</c:v>
                </c:pt>
                <c:pt idx="6">
                  <c:v>6.3229329595907391</c:v>
                </c:pt>
                <c:pt idx="7">
                  <c:v>1.1719875737213896</c:v>
                </c:pt>
                <c:pt idx="8">
                  <c:v>0.72099235550607665</c:v>
                </c:pt>
                <c:pt idx="9">
                  <c:v>0.30699674499357221</c:v>
                </c:pt>
                <c:pt idx="10">
                  <c:v>3.5999618305435174E-2</c:v>
                </c:pt>
                <c:pt idx="11">
                  <c:v>5.999936384239196E-3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D72-47C0-A91A-D02B6039E060}"/>
            </c:ext>
          </c:extLst>
        </c:ser>
        <c:ser>
          <c:idx val="2"/>
          <c:order val="1"/>
          <c:tx>
            <c:strRef>
              <c:f>'Figure 2'!$A$7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910-4FD1-80E6-02FB1DFAEEC6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9910-4FD1-80E6-02FB1DFAEEC6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27C-43E2-80AE-F66CA8ABD730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27C-43E2-80AE-F66CA8ABD730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27C-43E2-80AE-F66CA8ABD730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27C-43E2-80AE-F66CA8ABD7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7C-43E2-80AE-F66CA8ABD73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10-4FD1-80E6-02FB1DFAEEC6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0</c:v>
                </c:pt>
                <c:pt idx="1">
                  <c:v>0.53407505228345342</c:v>
                </c:pt>
                <c:pt idx="2">
                  <c:v>3.6964673321776145</c:v>
                </c:pt>
                <c:pt idx="3">
                  <c:v>15.362729060870119</c:v>
                </c:pt>
                <c:pt idx="4">
                  <c:v>27.61683795377991</c:v>
                </c:pt>
                <c:pt idx="5">
                  <c:v>20.21813542691379</c:v>
                </c:pt>
                <c:pt idx="6">
                  <c:v>6.3046728236663485</c:v>
                </c:pt>
                <c:pt idx="7">
                  <c:v>1.1418968214013434</c:v>
                </c:pt>
                <c:pt idx="8">
                  <c:v>0.72535647158307182</c:v>
                </c:pt>
                <c:pt idx="9">
                  <c:v>0.28843390681652398</c:v>
                </c:pt>
                <c:pt idx="10">
                  <c:v>0.15445765874994488</c:v>
                </c:pt>
                <c:pt idx="11">
                  <c:v>1.9374917578794673E-3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0</c:v>
                </c:pt>
                <c:pt idx="1">
                  <c:v>0.4063512024171726</c:v>
                </c:pt>
                <c:pt idx="2">
                  <c:v>3.6996517354294789</c:v>
                </c:pt>
                <c:pt idx="3">
                  <c:v>14.108761900289361</c:v>
                </c:pt>
                <c:pt idx="4">
                  <c:v>27.435010061718788</c:v>
                </c:pt>
                <c:pt idx="5">
                  <c:v>18.807264257355079</c:v>
                </c:pt>
                <c:pt idx="6">
                  <c:v>6.7556354199903907</c:v>
                </c:pt>
                <c:pt idx="7">
                  <c:v>1.2371183412832856</c:v>
                </c:pt>
                <c:pt idx="8">
                  <c:v>0.78340038567725245</c:v>
                </c:pt>
                <c:pt idx="9">
                  <c:v>0.31534078989150743</c:v>
                </c:pt>
                <c:pt idx="10">
                  <c:v>0.14460659373321477</c:v>
                </c:pt>
                <c:pt idx="11">
                  <c:v>2.9393122144697088E-3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Fraise 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2">
                  <c:v>168.90564501805099</c:v>
                </c:pt>
                <c:pt idx="3">
                  <c:v>118.921051967228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Fraise 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1">
                  <c:v>148.9</c:v>
                </c:pt>
                <c:pt idx="2">
                  <c:v>148.42811371743301</c:v>
                </c:pt>
                <c:pt idx="3">
                  <c:v>115.83447802549701</c:v>
                </c:pt>
                <c:pt idx="4">
                  <c:v>116.615965116754</c:v>
                </c:pt>
                <c:pt idx="5">
                  <c:v>99.584502789976099</c:v>
                </c:pt>
                <c:pt idx="6">
                  <c:v>108.08847796166199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1">
                  <c:v>143.70829725207059</c:v>
                </c:pt>
                <c:pt idx="2">
                  <c:v>132.92182310316238</c:v>
                </c:pt>
                <c:pt idx="3">
                  <c:v>107.8429034528144</c:v>
                </c:pt>
                <c:pt idx="4">
                  <c:v>102.29679220565876</c:v>
                </c:pt>
                <c:pt idx="5">
                  <c:v>93.429929861738884</c:v>
                </c:pt>
                <c:pt idx="6">
                  <c:v>100.78650822101314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Fruits frais 2025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118.13398260167401</c:v>
                </c:pt>
                <c:pt idx="1">
                  <c:v>117.84677321117</c:v>
                </c:pt>
                <c:pt idx="2">
                  <c:v>126.412063961429</c:v>
                </c:pt>
                <c:pt idx="3">
                  <c:v>120.570857473712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981834695731154E-2"/>
          <c:y val="4.5267489711934158E-2"/>
          <c:w val="0.83107783189226692"/>
          <c:h val="0.772846634911376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0.32646736120269021</c:v>
                </c:pt>
                <c:pt idx="4">
                  <c:v>4.4068250032968477</c:v>
                </c:pt>
                <c:pt idx="5">
                  <c:v>1.1537763418172227</c:v>
                </c:pt>
                <c:pt idx="6">
                  <c:v>0.54831016747988925</c:v>
                </c:pt>
                <c:pt idx="7">
                  <c:v>0.36134221284452062</c:v>
                </c:pt>
                <c:pt idx="8">
                  <c:v>0.31484241065541341</c:v>
                </c:pt>
                <c:pt idx="9">
                  <c:v>0.11624950547276804</c:v>
                </c:pt>
                <c:pt idx="10">
                  <c:v>0.11624950547276804</c:v>
                </c:pt>
                <c:pt idx="11">
                  <c:v>1.9374917578794673E-3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6-4E3D-9DE1-1FC6E18C4C99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4.9068250032968477</c:v>
                </c:pt>
                <c:pt idx="1">
                  <c:v>4.9068250032968477</c:v>
                </c:pt>
                <c:pt idx="2">
                  <c:v>4.9068250032968477</c:v>
                </c:pt>
                <c:pt idx="3">
                  <c:v>4.5803576420941576</c:v>
                </c:pt>
                <c:pt idx="4">
                  <c:v>0.5</c:v>
                </c:pt>
                <c:pt idx="5">
                  <c:v>3.753048661479625</c:v>
                </c:pt>
                <c:pt idx="6">
                  <c:v>4.3585148358169583</c:v>
                </c:pt>
                <c:pt idx="7">
                  <c:v>4.5454827904523274</c:v>
                </c:pt>
                <c:pt idx="8">
                  <c:v>4.5919825926414344</c:v>
                </c:pt>
                <c:pt idx="9">
                  <c:v>4.7905754978240793</c:v>
                </c:pt>
                <c:pt idx="10">
                  <c:v>4.7905754978240793</c:v>
                </c:pt>
                <c:pt idx="11">
                  <c:v>4.9048875115389681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56-4E3D-9DE1-1FC6E18C4C99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</c:v>
                </c:pt>
                <c:pt idx="1">
                  <c:v>0.24653648218829516</c:v>
                </c:pt>
                <c:pt idx="2">
                  <c:v>2.3895074427480916</c:v>
                </c:pt>
                <c:pt idx="3">
                  <c:v>9.0489868320610682</c:v>
                </c:pt>
                <c:pt idx="4">
                  <c:v>8.1656476145038166</c:v>
                </c:pt>
                <c:pt idx="5">
                  <c:v>7.2413853371501276</c:v>
                </c:pt>
                <c:pt idx="6">
                  <c:v>3.2858222646310433</c:v>
                </c:pt>
                <c:pt idx="7">
                  <c:v>0.58390219465648852</c:v>
                </c:pt>
                <c:pt idx="8">
                  <c:v>0.28546329516539443</c:v>
                </c:pt>
                <c:pt idx="9">
                  <c:v>0.12276917938931298</c:v>
                </c:pt>
                <c:pt idx="10">
                  <c:v>1.0979357506361325E-2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56-4E3D-9DE1-1FC6E18C4C99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bassin'!$B$10:$L$10</c:f>
              <c:numCache>
                <c:formatCode>0.0;;"-"</c:formatCode>
                <c:ptCount val="11"/>
                <c:pt idx="0">
                  <c:v>9.5489868320610682</c:v>
                </c:pt>
                <c:pt idx="1">
                  <c:v>9.3024503498727729</c:v>
                </c:pt>
                <c:pt idx="2">
                  <c:v>7.1594793893129767</c:v>
                </c:pt>
                <c:pt idx="3">
                  <c:v>0.5</c:v>
                </c:pt>
                <c:pt idx="4">
                  <c:v>1.3833392175572516</c:v>
                </c:pt>
                <c:pt idx="5">
                  <c:v>2.3076014949109407</c:v>
                </c:pt>
                <c:pt idx="6">
                  <c:v>6.2631645674300245</c:v>
                </c:pt>
                <c:pt idx="7">
                  <c:v>8.9650846374045798</c:v>
                </c:pt>
                <c:pt idx="8">
                  <c:v>9.2635235368956739</c:v>
                </c:pt>
                <c:pt idx="9">
                  <c:v>9.426217652671756</c:v>
                </c:pt>
                <c:pt idx="10">
                  <c:v>9.538007474554707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56-4E3D-9DE1-1FC6E18C4C99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0</c:v>
                </c:pt>
                <c:pt idx="1">
                  <c:v>0.1967759175257732</c:v>
                </c:pt>
                <c:pt idx="2">
                  <c:v>0.67767216494845361</c:v>
                </c:pt>
                <c:pt idx="3">
                  <c:v>3.3712935257731962</c:v>
                </c:pt>
                <c:pt idx="4">
                  <c:v>10.32571587628866</c:v>
                </c:pt>
                <c:pt idx="5">
                  <c:v>8.3800437938144334</c:v>
                </c:pt>
                <c:pt idx="6">
                  <c:v>1.3944987216494844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6-4E3D-9DE1-1FC6E18C4C99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bassin'!$B$11:$L$11</c:f>
              <c:numCache>
                <c:formatCode>0.0;;"-"</c:formatCode>
                <c:ptCount val="11"/>
                <c:pt idx="0">
                  <c:v>10.82571587628866</c:v>
                </c:pt>
                <c:pt idx="1">
                  <c:v>10.628939958762887</c:v>
                </c:pt>
                <c:pt idx="2">
                  <c:v>10.148043711340206</c:v>
                </c:pt>
                <c:pt idx="3">
                  <c:v>7.4544223505154639</c:v>
                </c:pt>
                <c:pt idx="4">
                  <c:v>0.5</c:v>
                </c:pt>
                <c:pt idx="5">
                  <c:v>2.4456720824742266</c:v>
                </c:pt>
                <c:pt idx="6">
                  <c:v>9.4312171546391763</c:v>
                </c:pt>
                <c:pt idx="7">
                  <c:v>10.82571587628866</c:v>
                </c:pt>
                <c:pt idx="8">
                  <c:v>10.82571587628866</c:v>
                </c:pt>
                <c:pt idx="9">
                  <c:v>10.82571587628866</c:v>
                </c:pt>
                <c:pt idx="10">
                  <c:v>10.82571587628866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56-4E3D-9DE1-1FC6E18C4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346783"/>
        <c:axId val="191338463"/>
      </c:barChart>
      <c:catAx>
        <c:axId val="1913467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338463"/>
        <c:crosses val="autoZero"/>
        <c:auto val="1"/>
        <c:lblAlgn val="ctr"/>
        <c:lblOffset val="100"/>
        <c:noMultiLvlLbl val="0"/>
      </c:catAx>
      <c:valAx>
        <c:axId val="191338463"/>
        <c:scaling>
          <c:orientation val="minMax"/>
        </c:scaling>
        <c:delete val="1"/>
        <c:axPos val="l"/>
        <c:numFmt formatCode="#\ ##0.0" sourceLinked="1"/>
        <c:majorTickMark val="out"/>
        <c:minorTickMark val="none"/>
        <c:tickLblPos val="nextTo"/>
        <c:crossAx val="191346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64079</xdr:rowOff>
    </xdr:from>
    <xdr:to>
      <xdr:col>8</xdr:col>
      <xdr:colOff>822614</xdr:colOff>
      <xdr:row>25</xdr:row>
      <xdr:rowOff>133351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15</xdr:row>
      <xdr:rowOff>38100</xdr:rowOff>
    </xdr:from>
    <xdr:to>
      <xdr:col>9</xdr:col>
      <xdr:colOff>762000</xdr:colOff>
      <xdr:row>34</xdr:row>
      <xdr:rowOff>47625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0.03451</cdr:x>
      <cdr:y>0.9107</cdr:y>
    </cdr:from>
    <cdr:to>
      <cdr:x>0.26189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300" y="28105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zoomScale="120" zoomScaleNormal="120" workbookViewId="0">
      <selection activeCell="C18" sqref="C18"/>
    </sheetView>
  </sheetViews>
  <sheetFormatPr baseColWidth="10" defaultRowHeight="15.75" x14ac:dyDescent="0.3"/>
  <cols>
    <col min="1" max="1" width="1.7109375" style="16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16" customWidth="1"/>
    <col min="10" max="10" width="15.7109375" style="16" customWidth="1"/>
    <col min="11" max="16384" width="11.42578125" style="16"/>
  </cols>
  <sheetData>
    <row r="1" spans="2:11" x14ac:dyDescent="0.3">
      <c r="B1" s="16"/>
      <c r="C1" s="1"/>
      <c r="I1" s="2"/>
    </row>
    <row r="2" spans="2:11" ht="18" x14ac:dyDescent="0.35">
      <c r="B2" s="45" t="s">
        <v>50</v>
      </c>
      <c r="C2" s="45"/>
      <c r="D2" s="45"/>
      <c r="E2" s="45"/>
      <c r="F2" s="45"/>
      <c r="G2" s="45"/>
      <c r="H2" s="45"/>
    </row>
    <row r="4" spans="2:11" s="17" customFormat="1" ht="25.5" x14ac:dyDescent="0.3">
      <c r="B4" s="43" t="s">
        <v>51</v>
      </c>
      <c r="C4" s="44"/>
      <c r="D4" s="11" t="s">
        <v>23</v>
      </c>
      <c r="E4" s="11" t="s">
        <v>36</v>
      </c>
      <c r="F4" s="11" t="s">
        <v>24</v>
      </c>
      <c r="G4" s="11" t="s">
        <v>22</v>
      </c>
      <c r="H4" s="11" t="s">
        <v>1</v>
      </c>
      <c r="I4" s="9"/>
      <c r="J4" s="16"/>
      <c r="K4" s="9"/>
    </row>
    <row r="5" spans="2:11" ht="15.75" customHeight="1" x14ac:dyDescent="0.3">
      <c r="B5" s="40" t="s">
        <v>44</v>
      </c>
      <c r="C5" s="24" t="s">
        <v>37</v>
      </c>
      <c r="D5" s="25">
        <v>355</v>
      </c>
      <c r="E5" s="25">
        <v>834</v>
      </c>
      <c r="F5" s="25">
        <v>691</v>
      </c>
      <c r="G5" s="25">
        <v>316</v>
      </c>
      <c r="H5" s="25">
        <v>2196</v>
      </c>
      <c r="I5" s="2"/>
      <c r="K5" s="2"/>
    </row>
    <row r="6" spans="2:11" x14ac:dyDescent="0.3">
      <c r="B6" s="46"/>
      <c r="C6" s="24" t="s">
        <v>38</v>
      </c>
      <c r="D6" s="25">
        <v>130</v>
      </c>
      <c r="E6" s="25">
        <v>329</v>
      </c>
      <c r="F6" s="25">
        <v>440</v>
      </c>
      <c r="G6" s="25">
        <v>556</v>
      </c>
      <c r="H6" s="25">
        <v>1455</v>
      </c>
      <c r="I6" s="2"/>
      <c r="K6" s="2"/>
    </row>
    <row r="7" spans="2:11" x14ac:dyDescent="0.3">
      <c r="B7" s="46"/>
      <c r="C7" s="3" t="s">
        <v>43</v>
      </c>
      <c r="D7" s="48">
        <v>485</v>
      </c>
      <c r="E7" s="48">
        <v>1163</v>
      </c>
      <c r="F7" s="48">
        <v>1131</v>
      </c>
      <c r="G7" s="48">
        <v>872</v>
      </c>
      <c r="H7" s="48">
        <v>3651</v>
      </c>
      <c r="I7" s="2"/>
      <c r="K7" s="2"/>
    </row>
    <row r="8" spans="2:11" x14ac:dyDescent="0.3">
      <c r="B8" s="46"/>
      <c r="C8" s="10" t="s">
        <v>32</v>
      </c>
      <c r="D8" s="26">
        <v>0</v>
      </c>
      <c r="E8" s="26">
        <v>-3.9636663914120573</v>
      </c>
      <c r="F8" s="26">
        <v>-0.44014084507042472</v>
      </c>
      <c r="G8" s="26" t="s">
        <v>57</v>
      </c>
      <c r="H8" s="26">
        <v>-1.4308855291576661</v>
      </c>
      <c r="I8" s="2"/>
      <c r="K8" s="2"/>
    </row>
    <row r="9" spans="2:11" x14ac:dyDescent="0.3">
      <c r="B9" s="47"/>
      <c r="C9" s="10" t="s">
        <v>34</v>
      </c>
      <c r="D9" s="26">
        <v>-6.0441689267725751</v>
      </c>
      <c r="E9" s="26">
        <v>-8.7986198243412801</v>
      </c>
      <c r="F9" s="26">
        <v>-2.0270270270270396</v>
      </c>
      <c r="G9" s="26" t="s">
        <v>57</v>
      </c>
      <c r="H9" s="26">
        <v>-5.4488009530222259</v>
      </c>
      <c r="I9" s="2"/>
      <c r="K9" s="2"/>
    </row>
    <row r="10" spans="2:11" x14ac:dyDescent="0.3">
      <c r="B10" s="28"/>
      <c r="C10" s="4"/>
      <c r="D10" s="4"/>
      <c r="E10" s="4"/>
      <c r="F10" s="4"/>
      <c r="G10" s="4"/>
      <c r="H10" s="4"/>
      <c r="I10" s="2"/>
      <c r="K10" s="2"/>
    </row>
    <row r="11" spans="2:11" x14ac:dyDescent="0.3">
      <c r="B11" s="40" t="s">
        <v>39</v>
      </c>
      <c r="C11" s="3" t="s">
        <v>40</v>
      </c>
      <c r="D11" s="27">
        <v>7.3460000000000001</v>
      </c>
      <c r="E11" s="27">
        <v>31.381</v>
      </c>
      <c r="F11" s="27">
        <v>24.346</v>
      </c>
      <c r="G11" s="27">
        <v>12.972</v>
      </c>
      <c r="H11" s="27">
        <v>76.045000000000002</v>
      </c>
      <c r="I11" s="2"/>
      <c r="K11" s="2"/>
    </row>
    <row r="12" spans="2:11" x14ac:dyDescent="0.3">
      <c r="B12" s="41"/>
      <c r="C12" s="10" t="s">
        <v>32</v>
      </c>
      <c r="D12" s="26">
        <v>-5.3435901400646912</v>
      </c>
      <c r="E12" s="26">
        <v>0.47031929845904319</v>
      </c>
      <c r="F12" s="26">
        <v>3.1881256940382574</v>
      </c>
      <c r="G12" s="26" t="s">
        <v>57</v>
      </c>
      <c r="H12" s="26">
        <v>0.78566297602984392</v>
      </c>
      <c r="I12" s="2"/>
      <c r="K12" s="2"/>
    </row>
    <row r="13" spans="2:11" x14ac:dyDescent="0.3">
      <c r="B13" s="42"/>
      <c r="C13" s="10" t="s">
        <v>34</v>
      </c>
      <c r="D13" s="26">
        <v>-3.5393419245385194</v>
      </c>
      <c r="E13" s="26">
        <v>7.3249509905182197</v>
      </c>
      <c r="F13" s="26">
        <v>3.6514287514570976</v>
      </c>
      <c r="G13" s="26" t="s">
        <v>57</v>
      </c>
      <c r="H13" s="26">
        <v>3.1873065704444592</v>
      </c>
      <c r="I13" s="2"/>
      <c r="K13" s="2"/>
    </row>
    <row r="14" spans="2:11" x14ac:dyDescent="0.3">
      <c r="B14" s="2" t="s">
        <v>0</v>
      </c>
      <c r="C14" s="5"/>
      <c r="D14" s="6"/>
      <c r="E14" s="7"/>
    </row>
    <row r="15" spans="2:11" x14ac:dyDescent="0.3">
      <c r="B15" s="2" t="s">
        <v>33</v>
      </c>
    </row>
    <row r="16" spans="2:11" x14ac:dyDescent="0.3">
      <c r="B16" s="8" t="s">
        <v>52</v>
      </c>
    </row>
  </sheetData>
  <mergeCells count="4">
    <mergeCell ref="B11:B13"/>
    <mergeCell ref="B4:C4"/>
    <mergeCell ref="B2:H2"/>
    <mergeCell ref="B5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workbookViewId="0">
      <selection activeCell="D32" sqref="D32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5" ht="18.75" x14ac:dyDescent="0.35">
      <c r="A1" s="15" t="s">
        <v>41</v>
      </c>
    </row>
    <row r="2" spans="1:15" ht="15.75" x14ac:dyDescent="0.3">
      <c r="A2" s="16" t="s">
        <v>46</v>
      </c>
    </row>
    <row r="3" spans="1:15" ht="15.75" x14ac:dyDescent="0.3">
      <c r="A3" s="16" t="s">
        <v>1</v>
      </c>
    </row>
    <row r="4" spans="1:15" ht="15.75" x14ac:dyDescent="0.3">
      <c r="A4" s="29" t="s">
        <v>51</v>
      </c>
    </row>
    <row r="6" spans="1:15" x14ac:dyDescent="0.25">
      <c r="B6" s="11" t="s">
        <v>20</v>
      </c>
      <c r="C6" s="11" t="s">
        <v>21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15</v>
      </c>
      <c r="I6" s="11" t="s">
        <v>9</v>
      </c>
      <c r="J6" s="11" t="s">
        <v>16</v>
      </c>
      <c r="K6" s="11" t="s">
        <v>17</v>
      </c>
      <c r="L6" s="11" t="s">
        <v>18</v>
      </c>
      <c r="M6" s="11" t="s">
        <v>19</v>
      </c>
    </row>
    <row r="7" spans="1:15" x14ac:dyDescent="0.25">
      <c r="A7" s="30">
        <v>2025</v>
      </c>
      <c r="B7" s="31">
        <v>0</v>
      </c>
      <c r="C7" s="31">
        <v>0.53407505228345342</v>
      </c>
      <c r="D7" s="31">
        <v>3.6964673321776145</v>
      </c>
      <c r="E7" s="31">
        <v>15.362729060870119</v>
      </c>
      <c r="F7" s="31">
        <v>27.61683795377991</v>
      </c>
      <c r="G7" s="31">
        <v>20.21813542691379</v>
      </c>
      <c r="H7" s="31">
        <v>6.3046728236663485</v>
      </c>
      <c r="I7" s="31">
        <v>1.1418968214013434</v>
      </c>
      <c r="J7" s="31">
        <v>0.72535647158307182</v>
      </c>
      <c r="K7" s="31">
        <v>0.28843390681652398</v>
      </c>
      <c r="L7" s="31">
        <v>0.15445765874994488</v>
      </c>
      <c r="M7" s="31">
        <v>1.9374917578794673E-3</v>
      </c>
      <c r="O7" s="38"/>
    </row>
    <row r="8" spans="1:15" x14ac:dyDescent="0.25">
      <c r="A8" s="30">
        <v>2024</v>
      </c>
      <c r="B8" s="31">
        <v>0</v>
      </c>
      <c r="C8" s="31">
        <v>0.28699695704610823</v>
      </c>
      <c r="D8" s="31">
        <v>3.5349625197142593</v>
      </c>
      <c r="E8" s="31">
        <v>14.908841925437029</v>
      </c>
      <c r="F8" s="31">
        <v>27.981703317296862</v>
      </c>
      <c r="G8" s="31">
        <v>20.174786092004293</v>
      </c>
      <c r="H8" s="31">
        <v>6.3229329595907391</v>
      </c>
      <c r="I8" s="31">
        <v>1.1719875737213896</v>
      </c>
      <c r="J8" s="31">
        <v>0.72099235550607665</v>
      </c>
      <c r="K8" s="31">
        <v>0.30699674499357221</v>
      </c>
      <c r="L8" s="31">
        <v>3.5999618305435174E-2</v>
      </c>
      <c r="M8" s="31">
        <v>5.999936384239196E-3</v>
      </c>
      <c r="O8" s="38"/>
    </row>
    <row r="9" spans="1:15" x14ac:dyDescent="0.25">
      <c r="A9" s="32" t="s">
        <v>29</v>
      </c>
      <c r="B9" s="31">
        <v>0</v>
      </c>
      <c r="C9" s="31">
        <v>0.4063512024171726</v>
      </c>
      <c r="D9" s="31">
        <v>3.6996517354294789</v>
      </c>
      <c r="E9" s="31">
        <v>14.108761900289361</v>
      </c>
      <c r="F9" s="31">
        <v>27.435010061718788</v>
      </c>
      <c r="G9" s="31">
        <v>18.807264257355079</v>
      </c>
      <c r="H9" s="31">
        <v>6.7556354199903907</v>
      </c>
      <c r="I9" s="31">
        <v>1.2371183412832856</v>
      </c>
      <c r="J9" s="31">
        <v>0.78340038567725245</v>
      </c>
      <c r="K9" s="31">
        <v>0.31534078989150743</v>
      </c>
      <c r="L9" s="31">
        <v>0.14460659373321477</v>
      </c>
      <c r="M9" s="31">
        <v>2.9393122144697088E-3</v>
      </c>
      <c r="O9" s="38"/>
    </row>
    <row r="10" spans="1:15" x14ac:dyDescent="0.25">
      <c r="A10" s="2" t="s">
        <v>53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2" spans="1:15" x14ac:dyDescent="0.25">
      <c r="A12" s="2"/>
      <c r="B12" s="1"/>
    </row>
    <row r="13" spans="1:15" ht="18" x14ac:dyDescent="0.25">
      <c r="A13" s="2"/>
      <c r="B13" s="12" t="s">
        <v>47</v>
      </c>
    </row>
    <row r="14" spans="1:15" x14ac:dyDescent="0.25">
      <c r="A14" s="2"/>
      <c r="B14" s="1"/>
    </row>
    <row r="15" spans="1:15" x14ac:dyDescent="0.25">
      <c r="A15" s="2"/>
      <c r="B15" s="1"/>
    </row>
    <row r="16" spans="1:15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>
      <selection activeCell="M32" sqref="M32"/>
    </sheetView>
  </sheetViews>
  <sheetFormatPr baseColWidth="10" defaultRowHeight="15.75" x14ac:dyDescent="0.3"/>
  <cols>
    <col min="1" max="1" width="19.140625" style="16" customWidth="1"/>
    <col min="2" max="2" width="10.85546875" style="16" customWidth="1"/>
    <col min="3" max="14" width="10.7109375" style="16" customWidth="1"/>
    <col min="15" max="37" width="11.42578125" style="16" customWidth="1"/>
    <col min="38" max="16384" width="11.42578125" style="16"/>
  </cols>
  <sheetData>
    <row r="1" spans="1:13" ht="18.75" x14ac:dyDescent="0.35">
      <c r="A1" s="15" t="s">
        <v>41</v>
      </c>
    </row>
    <row r="2" spans="1:13" s="2" customFormat="1" ht="12.75" x14ac:dyDescent="0.25">
      <c r="A2" s="2" t="s">
        <v>35</v>
      </c>
    </row>
    <row r="3" spans="1:13" s="2" customFormat="1" ht="12.75" x14ac:dyDescent="0.25">
      <c r="A3" s="2" t="s">
        <v>25</v>
      </c>
    </row>
    <row r="4" spans="1:13" s="2" customFormat="1" ht="12.75" x14ac:dyDescent="0.25"/>
    <row r="5" spans="1:13" s="2" customFormat="1" ht="12.75" x14ac:dyDescent="0.25"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s="2" customFormat="1" ht="12.75" x14ac:dyDescent="0.25">
      <c r="A6" s="22" t="s">
        <v>54</v>
      </c>
      <c r="B6" s="13"/>
      <c r="C6" s="13"/>
      <c r="D6" s="13">
        <v>168.90564501805099</v>
      </c>
      <c r="E6" s="13">
        <v>118.921051967228</v>
      </c>
      <c r="F6" s="13"/>
      <c r="G6" s="13"/>
      <c r="H6" s="13"/>
      <c r="I6" s="13"/>
      <c r="J6" s="13"/>
      <c r="K6" s="13"/>
      <c r="L6" s="13"/>
      <c r="M6" s="13"/>
    </row>
    <row r="7" spans="1:13" s="2" customFormat="1" ht="12.75" x14ac:dyDescent="0.25">
      <c r="A7" s="22" t="s">
        <v>42</v>
      </c>
      <c r="B7" s="13"/>
      <c r="C7" s="13">
        <v>148.9</v>
      </c>
      <c r="D7" s="13">
        <v>148.42811371743301</v>
      </c>
      <c r="E7" s="13">
        <v>115.83447802549701</v>
      </c>
      <c r="F7" s="13">
        <v>116.615965116754</v>
      </c>
      <c r="G7" s="13">
        <v>99.584502789976099</v>
      </c>
      <c r="H7" s="13">
        <v>108.08847796166199</v>
      </c>
      <c r="I7" s="13"/>
      <c r="J7" s="13"/>
      <c r="K7" s="13"/>
      <c r="L7" s="13"/>
      <c r="M7" s="13"/>
    </row>
    <row r="8" spans="1:13" s="2" customFormat="1" ht="12.75" x14ac:dyDescent="0.25">
      <c r="A8" s="22" t="s">
        <v>29</v>
      </c>
      <c r="B8" s="13"/>
      <c r="C8" s="13">
        <v>143.70829725207059</v>
      </c>
      <c r="D8" s="13">
        <v>132.92182310316238</v>
      </c>
      <c r="E8" s="13">
        <v>107.8429034528144</v>
      </c>
      <c r="F8" s="13">
        <v>102.29679220565876</v>
      </c>
      <c r="G8" s="13">
        <v>93.429929861738884</v>
      </c>
      <c r="H8" s="13">
        <v>100.78650822101314</v>
      </c>
      <c r="I8" s="13"/>
      <c r="J8" s="13"/>
      <c r="K8" s="13"/>
      <c r="L8" s="13"/>
      <c r="M8" s="13"/>
    </row>
    <row r="9" spans="1:13" s="2" customFormat="1" ht="12.75" x14ac:dyDescent="0.25">
      <c r="A9" s="22" t="s">
        <v>55</v>
      </c>
      <c r="B9" s="13">
        <v>118.13398260167401</v>
      </c>
      <c r="C9" s="13">
        <v>117.84677321117</v>
      </c>
      <c r="D9" s="13">
        <v>126.412063961429</v>
      </c>
      <c r="E9" s="13">
        <v>120.570857473712</v>
      </c>
      <c r="F9" s="13"/>
      <c r="G9" s="13"/>
      <c r="H9" s="13"/>
      <c r="I9" s="13"/>
      <c r="J9" s="13"/>
      <c r="K9" s="13"/>
      <c r="L9" s="13"/>
      <c r="M9" s="13"/>
    </row>
    <row r="10" spans="1:13" s="2" customFormat="1" ht="12.75" x14ac:dyDescent="0.25"/>
    <row r="11" spans="1:13" s="2" customFormat="1" ht="12.75" x14ac:dyDescent="0.25">
      <c r="A11" s="2" t="s">
        <v>30</v>
      </c>
    </row>
    <row r="12" spans="1:13" s="2" customFormat="1" ht="12.75" x14ac:dyDescent="0.25">
      <c r="A12" s="2" t="s">
        <v>53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2" t="s">
        <v>45</v>
      </c>
      <c r="C16" s="18"/>
    </row>
    <row r="17" spans="1:6" x14ac:dyDescent="0.3">
      <c r="B17" s="19"/>
    </row>
    <row r="18" spans="1:6" x14ac:dyDescent="0.3">
      <c r="B18" s="19"/>
    </row>
    <row r="19" spans="1:6" x14ac:dyDescent="0.3">
      <c r="B19" s="19"/>
    </row>
    <row r="20" spans="1:6" x14ac:dyDescent="0.3">
      <c r="B20" s="19"/>
    </row>
    <row r="21" spans="1:6" x14ac:dyDescent="0.3">
      <c r="B21" s="19"/>
    </row>
    <row r="22" spans="1:6" x14ac:dyDescent="0.3">
      <c r="B22" s="20"/>
    </row>
    <row r="23" spans="1:6" x14ac:dyDescent="0.3">
      <c r="B23" s="20"/>
    </row>
    <row r="24" spans="1:6" x14ac:dyDescent="0.3">
      <c r="B24" s="21"/>
      <c r="C24" s="21"/>
      <c r="D24" s="21"/>
      <c r="E24" s="21"/>
      <c r="F24" s="21"/>
    </row>
    <row r="25" spans="1:6" x14ac:dyDescent="0.3">
      <c r="B25" s="19"/>
    </row>
    <row r="26" spans="1:6" x14ac:dyDescent="0.3">
      <c r="B26" s="19"/>
    </row>
    <row r="27" spans="1:6" x14ac:dyDescent="0.3">
      <c r="B27" s="19"/>
    </row>
    <row r="28" spans="1:6" x14ac:dyDescent="0.3">
      <c r="B28" s="19"/>
    </row>
    <row r="29" spans="1:6" x14ac:dyDescent="0.3">
      <c r="B29" s="19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"/>
  <sheetViews>
    <sheetView zoomScaleNormal="100" workbookViewId="0">
      <selection activeCell="H39" sqref="H39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25" ht="18" x14ac:dyDescent="0.35">
      <c r="A1" s="14" t="s">
        <v>41</v>
      </c>
    </row>
    <row r="2" spans="1:25" x14ac:dyDescent="0.25">
      <c r="A2" s="23" t="s">
        <v>25</v>
      </c>
    </row>
    <row r="3" spans="1:25" x14ac:dyDescent="0.25">
      <c r="A3" s="23" t="s">
        <v>26</v>
      </c>
    </row>
    <row r="4" spans="1:25" x14ac:dyDescent="0.25">
      <c r="B4" s="11" t="s">
        <v>14</v>
      </c>
      <c r="C4" s="11" t="s">
        <v>14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>
        <v>2025</v>
      </c>
      <c r="O4" s="11">
        <v>2025</v>
      </c>
      <c r="P4" s="11">
        <v>2025</v>
      </c>
      <c r="Q4" s="11">
        <v>2025</v>
      </c>
      <c r="R4" s="11">
        <v>2025</v>
      </c>
      <c r="S4" s="11">
        <v>2025</v>
      </c>
      <c r="T4" s="11">
        <v>2025</v>
      </c>
      <c r="U4" s="11">
        <v>2025</v>
      </c>
      <c r="V4" s="11">
        <v>2025</v>
      </c>
      <c r="W4" s="11">
        <v>2025</v>
      </c>
      <c r="X4" s="11">
        <v>2025</v>
      </c>
      <c r="Y4" s="11">
        <v>2025</v>
      </c>
    </row>
    <row r="5" spans="1:25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2</v>
      </c>
      <c r="O5" s="11" t="s">
        <v>3</v>
      </c>
      <c r="P5" s="11" t="s">
        <v>4</v>
      </c>
      <c r="Q5" s="11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11" t="s">
        <v>12</v>
      </c>
      <c r="Y5" s="11" t="s">
        <v>13</v>
      </c>
    </row>
    <row r="6" spans="1:25" x14ac:dyDescent="0.25">
      <c r="A6" s="22" t="s">
        <v>27</v>
      </c>
      <c r="B6" s="39">
        <v>1879.7529999999999</v>
      </c>
      <c r="C6" s="39">
        <v>4422.299</v>
      </c>
      <c r="D6" s="39">
        <v>9777.1579999999994</v>
      </c>
      <c r="E6" s="39">
        <v>12348.36</v>
      </c>
      <c r="F6" s="39">
        <v>11238.758</v>
      </c>
      <c r="G6" s="39">
        <v>5158.9390000000003</v>
      </c>
      <c r="H6" s="39">
        <v>2909.319</v>
      </c>
      <c r="I6" s="39">
        <v>3238.6109999999999</v>
      </c>
      <c r="J6" s="39">
        <v>1335.605</v>
      </c>
      <c r="K6" s="39">
        <v>912.51800000000003</v>
      </c>
      <c r="L6" s="39">
        <v>1026.07</v>
      </c>
      <c r="M6" s="39">
        <v>1331.979</v>
      </c>
      <c r="N6" s="39">
        <v>1817.1369999999999</v>
      </c>
      <c r="O6" s="39">
        <v>4284.0929999999998</v>
      </c>
      <c r="P6" s="39">
        <v>9268.4169999999995</v>
      </c>
      <c r="Q6" s="39"/>
      <c r="R6" s="39"/>
      <c r="S6" s="39"/>
      <c r="T6" s="39"/>
      <c r="U6" s="39"/>
      <c r="V6" s="39"/>
      <c r="W6" s="39"/>
      <c r="X6" s="39"/>
      <c r="Y6" s="39"/>
    </row>
    <row r="7" spans="1:25" x14ac:dyDescent="0.25">
      <c r="A7" s="22" t="s">
        <v>28</v>
      </c>
      <c r="B7" s="39">
        <v>507.79</v>
      </c>
      <c r="C7" s="39">
        <v>1212.3920000000001</v>
      </c>
      <c r="D7" s="39">
        <v>2523.0340000000001</v>
      </c>
      <c r="E7" s="39">
        <v>2209.6930000000002</v>
      </c>
      <c r="F7" s="39">
        <v>969.71199999999999</v>
      </c>
      <c r="G7" s="39">
        <v>465.95299999999997</v>
      </c>
      <c r="H7" s="39">
        <v>308.59899999999999</v>
      </c>
      <c r="I7" s="39">
        <v>947.79</v>
      </c>
      <c r="J7" s="39">
        <v>158.04</v>
      </c>
      <c r="K7" s="39">
        <v>35.677999999999997</v>
      </c>
      <c r="L7" s="39">
        <v>35.932000000000002</v>
      </c>
      <c r="M7" s="39">
        <v>259.62799999999999</v>
      </c>
      <c r="N7" s="39">
        <v>595.38800000000003</v>
      </c>
      <c r="O7" s="39">
        <v>1025.2940000000001</v>
      </c>
      <c r="P7" s="39">
        <v>1598.798</v>
      </c>
      <c r="Q7" s="39"/>
      <c r="R7" s="39"/>
      <c r="S7" s="39"/>
      <c r="T7" s="39"/>
      <c r="U7" s="39"/>
      <c r="V7" s="39"/>
      <c r="W7" s="39"/>
      <c r="X7" s="39"/>
      <c r="Y7" s="39"/>
    </row>
    <row r="9" spans="1:25" x14ac:dyDescent="0.25">
      <c r="A9" s="2" t="s">
        <v>31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workbookViewId="0"/>
  </sheetViews>
  <sheetFormatPr baseColWidth="10" defaultColWidth="11.7109375" defaultRowHeight="12.75" x14ac:dyDescent="0.25"/>
  <cols>
    <col min="1" max="1" width="11.7109375" style="2"/>
    <col min="2" max="2" width="11.7109375" style="1"/>
    <col min="3" max="16384" width="11.7109375" style="2"/>
  </cols>
  <sheetData>
    <row r="1" spans="1:13" ht="18.75" x14ac:dyDescent="0.35">
      <c r="A1" s="34" t="s">
        <v>41</v>
      </c>
    </row>
    <row r="2" spans="1:13" x14ac:dyDescent="0.25">
      <c r="A2" s="2" t="s">
        <v>56</v>
      </c>
    </row>
    <row r="3" spans="1:13" x14ac:dyDescent="0.25">
      <c r="A3" s="35" t="s">
        <v>51</v>
      </c>
      <c r="B3" s="2"/>
    </row>
    <row r="4" spans="1:13" x14ac:dyDescent="0.25">
      <c r="A4" s="1"/>
      <c r="B4" s="2"/>
    </row>
    <row r="5" spans="1:13" x14ac:dyDescent="0.25">
      <c r="A5" s="11" t="s">
        <v>48</v>
      </c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x14ac:dyDescent="0.25">
      <c r="A6" s="22" t="s">
        <v>23</v>
      </c>
      <c r="B6" s="49">
        <v>0</v>
      </c>
      <c r="C6" s="49">
        <v>0</v>
      </c>
      <c r="D6" s="49">
        <v>0</v>
      </c>
      <c r="E6" s="49">
        <v>0.32646736120269021</v>
      </c>
      <c r="F6" s="49">
        <v>4.4068250032968477</v>
      </c>
      <c r="G6" s="49">
        <v>1.1537763418172227</v>
      </c>
      <c r="H6" s="49">
        <v>0.54831016747988925</v>
      </c>
      <c r="I6" s="49">
        <v>0.36134221284452062</v>
      </c>
      <c r="J6" s="49">
        <v>0.31484241065541341</v>
      </c>
      <c r="K6" s="49">
        <v>0.11624950547276804</v>
      </c>
      <c r="L6" s="49">
        <v>0.11624950547276804</v>
      </c>
      <c r="M6" s="49">
        <v>1.9374917578794673E-3</v>
      </c>
    </row>
    <row r="7" spans="1:13" x14ac:dyDescent="0.25">
      <c r="A7" s="22" t="s">
        <v>36</v>
      </c>
      <c r="B7" s="49">
        <v>0</v>
      </c>
      <c r="C7" s="49">
        <v>0.24653648218829516</v>
      </c>
      <c r="D7" s="49">
        <v>2.3895074427480916</v>
      </c>
      <c r="E7" s="49">
        <v>9.0489868320610682</v>
      </c>
      <c r="F7" s="49">
        <v>8.1656476145038166</v>
      </c>
      <c r="G7" s="49">
        <v>7.2413853371501276</v>
      </c>
      <c r="H7" s="49">
        <v>3.2858222646310433</v>
      </c>
      <c r="I7" s="49">
        <v>0.58390219465648852</v>
      </c>
      <c r="J7" s="49">
        <v>0.28546329516539443</v>
      </c>
      <c r="K7" s="49">
        <v>0.12276917938931298</v>
      </c>
      <c r="L7" s="49">
        <v>1.0979357506361325E-2</v>
      </c>
      <c r="M7" s="49">
        <v>0</v>
      </c>
    </row>
    <row r="8" spans="1:13" x14ac:dyDescent="0.25">
      <c r="A8" s="22" t="s">
        <v>24</v>
      </c>
      <c r="B8" s="49">
        <v>0</v>
      </c>
      <c r="C8" s="49">
        <v>0.1967759175257732</v>
      </c>
      <c r="D8" s="49">
        <v>0.67767216494845361</v>
      </c>
      <c r="E8" s="49">
        <v>3.3712935257731962</v>
      </c>
      <c r="F8" s="49">
        <v>10.32571587628866</v>
      </c>
      <c r="G8" s="49">
        <v>8.3800437938144334</v>
      </c>
      <c r="H8" s="49">
        <v>1.3944987216494844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</row>
    <row r="9" spans="1:13" x14ac:dyDescent="0.25">
      <c r="B9" s="36">
        <f>0.5+MAX($B$6:$M$6)-B6</f>
        <v>4.9068250032968477</v>
      </c>
      <c r="C9" s="36">
        <f t="shared" ref="C9:M9" si="0">0.5+MAX($B$6:$M$6)-C6</f>
        <v>4.9068250032968477</v>
      </c>
      <c r="D9" s="36">
        <f t="shared" si="0"/>
        <v>4.9068250032968477</v>
      </c>
      <c r="E9" s="36">
        <f t="shared" si="0"/>
        <v>4.5803576420941576</v>
      </c>
      <c r="F9" s="36">
        <f t="shared" si="0"/>
        <v>0.5</v>
      </c>
      <c r="G9" s="36">
        <f t="shared" si="0"/>
        <v>3.753048661479625</v>
      </c>
      <c r="H9" s="36">
        <f t="shared" si="0"/>
        <v>4.3585148358169583</v>
      </c>
      <c r="I9" s="36">
        <f t="shared" si="0"/>
        <v>4.5454827904523274</v>
      </c>
      <c r="J9" s="36">
        <f t="shared" si="0"/>
        <v>4.5919825926414344</v>
      </c>
      <c r="K9" s="36">
        <f t="shared" si="0"/>
        <v>4.7905754978240793</v>
      </c>
      <c r="L9" s="36">
        <f t="shared" si="0"/>
        <v>4.7905754978240793</v>
      </c>
      <c r="M9" s="36">
        <f t="shared" si="0"/>
        <v>4.9048875115389681</v>
      </c>
    </row>
    <row r="10" spans="1:13" x14ac:dyDescent="0.25">
      <c r="B10" s="36">
        <f>0.5+MAX($B$7:$M$7)-B7</f>
        <v>9.5489868320610682</v>
      </c>
      <c r="C10" s="36">
        <f t="shared" ref="C10:M10" si="1">0.5+MAX($B$7:$M$7)-C7</f>
        <v>9.3024503498727729</v>
      </c>
      <c r="D10" s="36">
        <f t="shared" si="1"/>
        <v>7.1594793893129767</v>
      </c>
      <c r="E10" s="36">
        <f t="shared" si="1"/>
        <v>0.5</v>
      </c>
      <c r="F10" s="36">
        <f t="shared" si="1"/>
        <v>1.3833392175572516</v>
      </c>
      <c r="G10" s="36">
        <f t="shared" si="1"/>
        <v>2.3076014949109407</v>
      </c>
      <c r="H10" s="36">
        <f t="shared" si="1"/>
        <v>6.2631645674300245</v>
      </c>
      <c r="I10" s="36">
        <f t="shared" si="1"/>
        <v>8.9650846374045798</v>
      </c>
      <c r="J10" s="36">
        <f t="shared" si="1"/>
        <v>9.2635235368956739</v>
      </c>
      <c r="K10" s="36">
        <f t="shared" si="1"/>
        <v>9.426217652671756</v>
      </c>
      <c r="L10" s="36">
        <f t="shared" si="1"/>
        <v>9.538007474554707</v>
      </c>
      <c r="M10" s="36">
        <f t="shared" si="1"/>
        <v>9.5489868320610682</v>
      </c>
    </row>
    <row r="11" spans="1:13" x14ac:dyDescent="0.25">
      <c r="B11" s="36">
        <f>0.5+MAX($B$8:$M$8)-B8</f>
        <v>10.82571587628866</v>
      </c>
      <c r="C11" s="36">
        <f t="shared" ref="C11:M11" si="2">0.5+MAX($B$8:$M$8)-C8</f>
        <v>10.628939958762887</v>
      </c>
      <c r="D11" s="36">
        <f t="shared" si="2"/>
        <v>10.148043711340206</v>
      </c>
      <c r="E11" s="36">
        <f t="shared" si="2"/>
        <v>7.4544223505154639</v>
      </c>
      <c r="F11" s="36">
        <f t="shared" si="2"/>
        <v>0.5</v>
      </c>
      <c r="G11" s="36">
        <f t="shared" si="2"/>
        <v>2.4456720824742266</v>
      </c>
      <c r="H11" s="36">
        <f t="shared" si="2"/>
        <v>9.4312171546391763</v>
      </c>
      <c r="I11" s="36">
        <f t="shared" si="2"/>
        <v>10.82571587628866</v>
      </c>
      <c r="J11" s="36">
        <f t="shared" si="2"/>
        <v>10.82571587628866</v>
      </c>
      <c r="K11" s="36">
        <f t="shared" si="2"/>
        <v>10.82571587628866</v>
      </c>
      <c r="L11" s="36">
        <f t="shared" si="2"/>
        <v>10.82571587628866</v>
      </c>
      <c r="M11" s="36">
        <f t="shared" si="2"/>
        <v>10.82571587628866</v>
      </c>
    </row>
    <row r="12" spans="1:13" x14ac:dyDescent="0.25">
      <c r="A12" s="2" t="s">
        <v>0</v>
      </c>
    </row>
    <row r="15" spans="1:13" x14ac:dyDescent="0.25">
      <c r="B15" s="37" t="s">
        <v>49</v>
      </c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2025-05-23T10:51:52Z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