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6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ssp\g-ssp-auzeville\DOC_CONJONCTURE\9 - Conjoncture LÉGUMES\e_Rédaction_IR\2025\fraise\FRA 07\"/>
    </mc:Choice>
  </mc:AlternateContent>
  <xr:revisionPtr revIDLastSave="0" documentId="13_ncr:1_{3F59109E-A25F-4A69-B203-F070510061AB}" xr6:coauthVersionLast="47" xr6:coauthVersionMax="47" xr10:uidLastSave="{00000000-0000-0000-0000-000000000000}"/>
  <bookViews>
    <workbookView xWindow="-120" yWindow="-120" windowWidth="20730" windowHeight="11040" tabRatio="674" firstSheet="1" activeTab="6" xr2:uid="{00000000-000D-0000-FFFF-FFFF00000000}"/>
  </bookViews>
  <sheets>
    <sheet name="Infos Rapides" sheetId="9" r:id="rId1"/>
    <sheet name="Figure 1" sheetId="7" r:id="rId2"/>
    <sheet name="Figure 2" sheetId="11" r:id="rId3"/>
    <sheet name="Figure 3" sheetId="5" r:id="rId4"/>
    <sheet name="DONNÉES COMPLÉMENTAIRES" sheetId="10" r:id="rId5"/>
    <sheet name="commerce ext" sheetId="8" r:id="rId6"/>
    <sheet name="calendrier prod par bassin" sheetId="12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2" l="1"/>
  <c r="D9" i="12"/>
  <c r="E9" i="12"/>
  <c r="F9" i="12"/>
  <c r="G9" i="12"/>
  <c r="H9" i="12"/>
  <c r="I9" i="12"/>
  <c r="J9" i="12"/>
  <c r="K9" i="12"/>
  <c r="L9" i="12"/>
  <c r="M9" i="12"/>
  <c r="C10" i="12"/>
  <c r="D10" i="12"/>
  <c r="E10" i="12"/>
  <c r="F10" i="12"/>
  <c r="G10" i="12"/>
  <c r="H10" i="12"/>
  <c r="I10" i="12"/>
  <c r="J10" i="12"/>
  <c r="K10" i="12"/>
  <c r="L10" i="12"/>
  <c r="M10" i="12"/>
  <c r="C11" i="12"/>
  <c r="D11" i="12"/>
  <c r="E11" i="12"/>
  <c r="F11" i="12"/>
  <c r="G11" i="12"/>
  <c r="H11" i="12"/>
  <c r="I11" i="12"/>
  <c r="J11" i="12"/>
  <c r="K11" i="12"/>
  <c r="L11" i="12"/>
  <c r="M11" i="12"/>
  <c r="B11" i="12"/>
  <c r="B10" i="12"/>
  <c r="B9" i="12"/>
</calcChain>
</file>

<file path=xl/sharedStrings.xml><?xml version="1.0" encoding="utf-8"?>
<sst xmlns="http://schemas.openxmlformats.org/spreadsheetml/2006/main" count="128" uniqueCount="58">
  <si>
    <t>Source : Agreste</t>
  </si>
  <si>
    <t>France métropolitaine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</si>
  <si>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</si>
  <si>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</si>
  <si>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</si>
  <si>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</si>
  <si>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</si>
  <si>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</si>
  <si>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</si>
  <si>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</si>
  <si>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</si>
  <si>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</si>
  <si>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</si>
  <si>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</si>
  <si>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2024</t>
  </si>
  <si>
    <t>Juil</t>
  </si>
  <si>
    <t>Sept</t>
  </si>
  <si>
    <t>Oct</t>
  </si>
  <si>
    <t>Nov</t>
  </si>
  <si>
    <t>Déc</t>
  </si>
  <si>
    <t>Janv</t>
  </si>
  <si>
    <t>Fév</t>
  </si>
  <si>
    <t>Autres bassins</t>
  </si>
  <si>
    <t>Centre-Ouest</t>
  </si>
  <si>
    <t>Sud-Est</t>
  </si>
  <si>
    <t>France y c. DOM</t>
  </si>
  <si>
    <t>Comex_Monde</t>
  </si>
  <si>
    <t>Importations en quantité (t)</t>
  </si>
  <si>
    <t>Exportations en quantité (t)</t>
  </si>
  <si>
    <t>Moyenne 5 ans*</t>
  </si>
  <si>
    <t>Source : Agreste, Insee</t>
  </si>
  <si>
    <t>Source : Douanes</t>
  </si>
  <si>
    <t>Évolution sur 1 an* (%)</t>
  </si>
  <si>
    <t xml:space="preserve">* évolution par rapport à la campagne précédente (statistique agricole annuelle) </t>
  </si>
  <si>
    <t>Évolution sur moyenne 5 ans** (%)</t>
  </si>
  <si>
    <t>Indice Ippap base 100 en 2020</t>
  </si>
  <si>
    <t>Sud-Ouest</t>
  </si>
  <si>
    <t>serres</t>
  </si>
  <si>
    <t>plein air</t>
  </si>
  <si>
    <t>Production
(milliers de tonnes)</t>
  </si>
  <si>
    <t>Total production</t>
  </si>
  <si>
    <t>Fraise</t>
  </si>
  <si>
    <t>Fraise 2024</t>
  </si>
  <si>
    <t>Total surfaces</t>
  </si>
  <si>
    <t xml:space="preserve"> Surfaces en production (hectares)</t>
  </si>
  <si>
    <t>Figure 3 : prix agricoles à la production de la fraise</t>
  </si>
  <si>
    <t>Production (milliers de tonnes)</t>
  </si>
  <si>
    <t>Figure 2 : production de fraises (calendrier)</t>
  </si>
  <si>
    <t>Bassins</t>
  </si>
  <si>
    <t>Production de fraise par bassin (calendrier)</t>
  </si>
  <si>
    <t>Figure 1 : Surface et production de fraises en 2025 (janvier à décembre 2025)</t>
  </si>
  <si>
    <t>** évolution par rapport à la moyenne 2020 à 2024 (statistique agricole annuelle)</t>
  </si>
  <si>
    <t>* moyenne 2020 à 2024</t>
  </si>
  <si>
    <t>Fraise 2025</t>
  </si>
  <si>
    <t>Fruits frais 2025</t>
  </si>
  <si>
    <t>Production de la campagne 2025 (milliers de tonnes)</t>
  </si>
  <si>
    <t>///</t>
  </si>
  <si>
    <t>Estimations au 01-juillet-2025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</si>
</sst>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%"/>
    <numFmt numFmtId="165" formatCode="0.0"/>
    <numFmt numFmtId="166" formatCode="#,##0&quot;   &quot;"/>
    <numFmt numFmtId="168" formatCode="#,##0.0&quot;   &quot;"/>
    <numFmt numFmtId="169" formatCode="#,##0.0"/>
    <numFmt numFmtId="170" formatCode="0.0;;&quot;-&quot;"/>
    <numFmt numFmtId="171" formatCode="0&quot;   &quot;"/>
  </numFmts>
  <fonts count="19" x14ac:knownFonts="1">
    <font>
      <sz val="10"/>
      <name val="Arial"/>
    </font>
    <font>
      <sz val="10"/>
      <name val="Arial"/>
      <family val="2"/>
    </font>
    <font>
      <sz val="8"/>
      <name val="Marianne"/>
      <family val="3"/>
    </font>
    <font>
      <b/>
      <sz val="8"/>
      <name val="Marianne"/>
      <family val="3"/>
    </font>
    <font>
      <sz val="9"/>
      <name val="Marianne"/>
      <family val="3"/>
    </font>
    <font>
      <sz val="9"/>
      <color indexed="12"/>
      <name val="Marianne"/>
      <family val="3"/>
    </font>
    <font>
      <sz val="9"/>
      <color rgb="FF0000FF"/>
      <name val="Marianne"/>
      <family val="3"/>
    </font>
    <font>
      <b/>
      <sz val="8"/>
      <color theme="1"/>
      <name val="Marianne"/>
      <family val="3"/>
    </font>
    <font>
      <b/>
      <sz val="11"/>
      <name val="Marianne"/>
      <family val="3"/>
    </font>
    <font>
      <i/>
      <sz val="8"/>
      <name val="Marianne"/>
      <family val="3"/>
    </font>
    <font>
      <b/>
      <sz val="11"/>
      <color rgb="FF000000"/>
      <name val="Marianne"/>
      <family val="3"/>
    </font>
    <font>
      <sz val="8"/>
      <color theme="0"/>
      <name val="Marianne"/>
      <family val="3"/>
    </font>
    <font>
      <b/>
      <sz val="12"/>
      <name val="Marianne"/>
      <family val="3"/>
    </font>
    <font>
      <sz val="10"/>
      <name val="Marianne"/>
      <family val="3"/>
    </font>
    <font>
      <b/>
      <sz val="10"/>
      <color rgb="FF0000FF"/>
      <name val="Marianne"/>
      <family val="3"/>
    </font>
    <font>
      <sz val="10"/>
      <color rgb="FF0000FF"/>
      <name val="Marianne"/>
      <family val="3"/>
    </font>
    <font>
      <sz val="10"/>
      <color rgb="FF7030A0"/>
      <name val="Marianne"/>
      <family val="3"/>
    </font>
    <font>
      <b/>
      <sz val="10"/>
      <name val="Marianne"/>
      <family val="3"/>
    </font>
    <font>
      <sz val="12"/>
      <name val="Marianne"/>
      <family val="3"/>
    </font>
  </fonts>
  <fills count="5">
    <fill>
      <patternFill patternType="none"/>
    </fill>
    <fill>
      <patternFill patternType="gray125"/>
    </fill>
    <fill>
      <patternFill patternType="solid">
        <fgColor rgb="FFC8D6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75C1"/>
        <bgColor indexed="64"/>
      </patternFill>
    </fill>
  </fills>
  <borders count="8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49">
    <xf numFmtId="0" fontId="0" fillId="0" borderId="0" xfId="0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3" xfId="0" applyFont="1" applyFill="1" applyBorder="1" applyAlignment="1">
      <alignment horizontal="left"/>
    </xf>
    <xf numFmtId="0" fontId="9" fillId="3" borderId="0" xfId="0" applyFont="1" applyFill="1" applyBorder="1" applyAlignment="1">
      <alignment horizontal="left"/>
    </xf>
    <xf numFmtId="0" fontId="4" fillId="3" borderId="0" xfId="0" applyFont="1" applyFill="1"/>
    <xf numFmtId="3" fontId="5" fillId="3" borderId="0" xfId="0" applyNumberFormat="1" applyFont="1" applyFill="1" applyBorder="1" applyAlignment="1">
      <alignment horizontal="right"/>
    </xf>
    <xf numFmtId="165" fontId="6" fillId="3" borderId="0" xfId="0" applyNumberFormat="1" applyFont="1" applyFill="1" applyBorder="1" applyAlignment="1">
      <alignment horizontal="righ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wrapText="1"/>
    </xf>
    <xf numFmtId="0" fontId="9" fillId="3" borderId="3" xfId="0" applyFont="1" applyFill="1" applyBorder="1" applyAlignment="1">
      <alignment horizontal="left"/>
    </xf>
    <xf numFmtId="0" fontId="11" fillId="4" borderId="4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left" vertical="center" readingOrder="1"/>
    </xf>
    <xf numFmtId="3" fontId="2" fillId="3" borderId="1" xfId="0" applyNumberFormat="1" applyFont="1" applyFill="1" applyBorder="1" applyProtection="1">
      <protection locked="0"/>
    </xf>
    <xf numFmtId="0" fontId="8" fillId="3" borderId="0" xfId="0" applyFont="1" applyFill="1"/>
    <xf numFmtId="0" fontId="12" fillId="3" borderId="0" xfId="0" applyFont="1" applyFill="1"/>
    <xf numFmtId="0" fontId="13" fillId="3" borderId="0" xfId="0" applyFont="1" applyFill="1"/>
    <xf numFmtId="0" fontId="13" fillId="3" borderId="0" xfId="0" applyFont="1" applyFill="1" applyAlignment="1">
      <alignment wrapText="1"/>
    </xf>
    <xf numFmtId="0" fontId="14" fillId="3" borderId="0" xfId="0" applyFont="1" applyFill="1" applyAlignment="1">
      <alignment horizontal="left" vertical="center" readingOrder="1"/>
    </xf>
    <xf numFmtId="0" fontId="15" fillId="3" borderId="0" xfId="0" applyFont="1" applyFill="1"/>
    <xf numFmtId="164" fontId="15" fillId="3" borderId="0" xfId="1" applyNumberFormat="1" applyFont="1" applyFill="1"/>
    <xf numFmtId="0" fontId="16" fillId="3" borderId="0" xfId="0" applyFont="1" applyFill="1"/>
    <xf numFmtId="3" fontId="3" fillId="3" borderId="1" xfId="0" applyNumberFormat="1" applyFont="1" applyFill="1" applyBorder="1" applyProtection="1">
      <protection locked="0"/>
    </xf>
    <xf numFmtId="0" fontId="7" fillId="3" borderId="0" xfId="0" applyFont="1" applyFill="1"/>
    <xf numFmtId="0" fontId="2" fillId="3" borderId="3" xfId="0" applyFont="1" applyFill="1" applyBorder="1" applyAlignment="1">
      <alignment horizontal="left"/>
    </xf>
    <xf numFmtId="166" fontId="2" fillId="3" borderId="3" xfId="0" applyNumberFormat="1" applyFont="1" applyFill="1" applyBorder="1" applyAlignment="1">
      <alignment horizontal="right"/>
    </xf>
    <xf numFmtId="168" fontId="3" fillId="2" borderId="3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center" vertical="top"/>
    </xf>
    <xf numFmtId="0" fontId="17" fillId="3" borderId="0" xfId="0" applyFont="1" applyFill="1"/>
    <xf numFmtId="0" fontId="3" fillId="3" borderId="3" xfId="0" applyFont="1" applyFill="1" applyBorder="1" applyAlignment="1">
      <alignment horizontal="center"/>
    </xf>
    <xf numFmtId="168" fontId="2" fillId="3" borderId="1" xfId="0" applyNumberFormat="1" applyFont="1" applyFill="1" applyBorder="1" applyProtection="1">
      <protection locked="0"/>
    </xf>
    <xf numFmtId="0" fontId="9" fillId="3" borderId="3" xfId="0" applyFont="1" applyFill="1" applyBorder="1" applyAlignment="1">
      <alignment horizontal="center"/>
    </xf>
    <xf numFmtId="165" fontId="2" fillId="3" borderId="0" xfId="0" applyNumberFormat="1" applyFont="1" applyFill="1"/>
    <xf numFmtId="0" fontId="18" fillId="3" borderId="0" xfId="0" applyFont="1" applyFill="1"/>
    <xf numFmtId="49" fontId="7" fillId="3" borderId="0" xfId="0" applyNumberFormat="1" applyFont="1" applyFill="1" applyBorder="1" applyProtection="1">
      <protection locked="0"/>
    </xf>
    <xf numFmtId="170" fontId="11" fillId="3" borderId="0" xfId="0" applyNumberFormat="1" applyFont="1" applyFill="1" applyAlignment="1">
      <alignment horizontal="right"/>
    </xf>
    <xf numFmtId="0" fontId="3" fillId="3" borderId="0" xfId="0" applyFont="1" applyFill="1"/>
    <xf numFmtId="3" fontId="2" fillId="0" borderId="1" xfId="0" applyNumberFormat="1" applyFont="1" applyFill="1" applyBorder="1" applyProtection="1">
      <protection locked="0"/>
    </xf>
    <xf numFmtId="166" fontId="3" fillId="2" borderId="3" xfId="0" applyNumberFormat="1" applyFont="1" applyFill="1" applyBorder="1" applyAlignment="1">
      <alignment horizontal="right"/>
    </xf>
    <xf numFmtId="169" fontId="2" fillId="0" borderId="1" xfId="0" applyNumberFormat="1" applyFont="1" applyFill="1" applyBorder="1" applyProtection="1">
      <protection locked="0"/>
    </xf>
    <xf numFmtId="0" fontId="3" fillId="3" borderId="2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/>
    </xf>
    <xf numFmtId="0" fontId="3" fillId="3" borderId="5" xfId="0" applyFont="1" applyFill="1" applyBorder="1" applyAlignment="1">
      <alignment horizontal="center" vertical="top"/>
    </xf>
    <xf numFmtId="0" fontId="11" fillId="4" borderId="6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left"/>
    </xf>
    <xf numFmtId="0" fontId="3" fillId="3" borderId="4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171" fontId="9" fillId="3" borderId="3" xfId="0" applyNumberFormat="1" applyFont="1" applyFill="1" applyBorder="1" applyAlignment="1">
      <alignment horizontal="right"/>
    </xf>
  </cellXfs>
  <cellStyles count="3">
    <cellStyle name="Normal" xfId="0" builtinId="0"/>
    <cellStyle name="Normal 2" xfId="2" xr:uid="{00000000-0005-0000-0000-000001000000}"/>
    <cellStyle name="Pourcentage" xfId="1" builtinId="5"/>
  </cellStyles>
  <dxfs count="0"/>
  <tableStyles count="0" defaultTableStyle="TableStyleMedium2" defaultPivotStyle="PivotStyleLight16"/>
  <colors>
    <mruColors>
      <color rgb="FFC8D6EE"/>
      <color rgb="FF4F75C1"/>
      <color rgb="FFFF6699"/>
      <color rgb="FF295EFF"/>
      <color rgb="FFFF00FF"/>
      <color rgb="FFA6A6A6"/>
      <color rgb="FF3B5F97"/>
      <color rgb="FF3B5F9F"/>
      <color rgb="FF3B5FA5"/>
      <color rgb="FF3B5F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143541379361471E-2"/>
          <c:y val="0.18219793345363758"/>
          <c:w val="0.68603855552538695"/>
          <c:h val="0.5501685997505150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2'!$A$8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chemeClr val="tx1"/>
              </a:solidFill>
            </a:ln>
          </c:spPr>
          <c:invertIfNegative val="0"/>
          <c:cat>
            <c:strRef>
              <c:f>'Figure 2'!$B$6:$M$6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2'!$B$8:$M$8</c:f>
              <c:numCache>
                <c:formatCode>#\ ##0.0"   "</c:formatCode>
                <c:ptCount val="12"/>
                <c:pt idx="0">
                  <c:v>0</c:v>
                </c:pt>
                <c:pt idx="1">
                  <c:v>0.24985821224473861</c:v>
                </c:pt>
                <c:pt idx="2">
                  <c:v>3.0857014196612589</c:v>
                </c:pt>
                <c:pt idx="3">
                  <c:v>13.314764053107547</c:v>
                </c:pt>
                <c:pt idx="4">
                  <c:v>27.065113756436812</c:v>
                </c:pt>
                <c:pt idx="5">
                  <c:v>19.633851271723444</c:v>
                </c:pt>
                <c:pt idx="6">
                  <c:v>6.1259412928888635</c:v>
                </c:pt>
                <c:pt idx="7">
                  <c:v>1.1951702352116544</c:v>
                </c:pt>
                <c:pt idx="8">
                  <c:v>0.73438961404401126</c:v>
                </c:pt>
                <c:pt idx="9">
                  <c:v>0.24605911424792695</c:v>
                </c:pt>
                <c:pt idx="10">
                  <c:v>2.6600874307424648E-2</c:v>
                </c:pt>
                <c:pt idx="11">
                  <c:v>4.7501561263258293E-3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AD72-47C0-A91A-D02B6039E060}"/>
            </c:ext>
          </c:extLst>
        </c:ser>
        <c:ser>
          <c:idx val="2"/>
          <c:order val="1"/>
          <c:tx>
            <c:strRef>
              <c:f>'Figure 2'!$A$7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tx1"/>
              </a:solidFill>
            </a:ln>
          </c:spPr>
          <c:invertIfNegative val="0"/>
          <c:dPt>
            <c:idx val="4"/>
            <c:invertIfNegative val="0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9910-4FD1-80E6-02FB1DFAEEC6}"/>
              </c:ext>
            </c:extLst>
          </c:dPt>
          <c:dPt>
            <c:idx val="5"/>
            <c:invertIfNegative val="0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8-9910-4FD1-80E6-02FB1DFAEEC6}"/>
              </c:ext>
            </c:extLst>
          </c:dPt>
          <c:dPt>
            <c:idx val="6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C27C-43E2-80AE-F66CA8ABD730}"/>
              </c:ext>
            </c:extLst>
          </c:dPt>
          <c:dPt>
            <c:idx val="7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C27C-43E2-80AE-F66CA8ABD730}"/>
              </c:ext>
            </c:extLst>
          </c:dPt>
          <c:dPt>
            <c:idx val="8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C27C-43E2-80AE-F66CA8ABD730}"/>
              </c:ext>
            </c:extLst>
          </c:dPt>
          <c:dPt>
            <c:idx val="9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C27C-43E2-80AE-F66CA8ABD73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27C-43E2-80AE-F66CA8ABD73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910-4FD1-80E6-02FB1DFAEEC6}"/>
              </c:ext>
            </c:extLst>
          </c:dPt>
          <c:cat>
            <c:strRef>
              <c:f>'Figure 2'!$B$6:$M$6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2'!$B$7:$M$7</c:f>
              <c:numCache>
                <c:formatCode>#\ ##0.0"   "</c:formatCode>
                <c:ptCount val="12"/>
                <c:pt idx="0">
                  <c:v>0</c:v>
                </c:pt>
                <c:pt idx="1">
                  <c:v>0.49432266586178597</c:v>
                </c:pt>
                <c:pt idx="2">
                  <c:v>3.4212507651392996</c:v>
                </c:pt>
                <c:pt idx="3">
                  <c:v>14.979769450894157</c:v>
                </c:pt>
                <c:pt idx="4">
                  <c:v>25.828999133408288</c:v>
                </c:pt>
                <c:pt idx="5">
                  <c:v>18.608716219915369</c:v>
                </c:pt>
                <c:pt idx="6">
                  <c:v>6.1262087283479003</c:v>
                </c:pt>
                <c:pt idx="7">
                  <c:v>1.108793643500922</c:v>
                </c:pt>
                <c:pt idx="8">
                  <c:v>0.68419081715080798</c:v>
                </c:pt>
                <c:pt idx="9">
                  <c:v>0.20595529755823092</c:v>
                </c:pt>
                <c:pt idx="10">
                  <c:v>7.5338501693878804E-2</c:v>
                </c:pt>
                <c:pt idx="11">
                  <c:v>1.9035359752146302E-3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72-47C0-A91A-D02B6039E0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6431272"/>
        <c:axId val="1"/>
      </c:barChart>
      <c:lineChart>
        <c:grouping val="standard"/>
        <c:varyColors val="0"/>
        <c:ser>
          <c:idx val="7"/>
          <c:order val="2"/>
          <c:tx>
            <c:strRef>
              <c:f>'Figure 2'!$A$9</c:f>
              <c:strCache>
                <c:ptCount val="1"/>
                <c:pt idx="0">
                  <c:v>Moyenne 5 ans*</c:v>
                </c:pt>
              </c:strCache>
            </c:strRef>
          </c:tx>
          <c:spPr>
            <a:ln w="3175">
              <a:solidFill>
                <a:schemeClr val="accent6"/>
              </a:solidFill>
              <a:prstDash val="solid"/>
            </a:ln>
          </c:spPr>
          <c:marker>
            <c:symbol val="diamond"/>
            <c:size val="3"/>
            <c:spPr>
              <a:ln>
                <a:solidFill>
                  <a:schemeClr val="accent6"/>
                </a:solidFill>
              </a:ln>
            </c:spPr>
          </c:marker>
          <c:cat>
            <c:strRef>
              <c:f>'Figure 2'!$B$6:$M$6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2'!$B$9:$M$9</c:f>
              <c:numCache>
                <c:formatCode>#\ ##0.0"   "</c:formatCode>
                <c:ptCount val="12"/>
                <c:pt idx="0">
                  <c:v>0</c:v>
                </c:pt>
                <c:pt idx="1">
                  <c:v>0.38946728292979549</c:v>
                </c:pt>
                <c:pt idx="2">
                  <c:v>3.5381101134271229</c:v>
                </c:pt>
                <c:pt idx="3">
                  <c:v>13.502323599255853</c:v>
                </c:pt>
                <c:pt idx="4">
                  <c:v>26.71016422482877</c:v>
                </c:pt>
                <c:pt idx="5">
                  <c:v>18.322551310219016</c:v>
                </c:pt>
                <c:pt idx="6">
                  <c:v>6.6982426941715838</c:v>
                </c:pt>
                <c:pt idx="7">
                  <c:v>1.2296121089095562</c:v>
                </c:pt>
                <c:pt idx="8">
                  <c:v>0.75812278119442589</c:v>
                </c:pt>
                <c:pt idx="9">
                  <c:v>0.23320890894611154</c:v>
                </c:pt>
                <c:pt idx="10">
                  <c:v>7.2626357061690766E-2</c:v>
                </c:pt>
                <c:pt idx="11">
                  <c:v>2.6506190560801244E-3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AD72-47C0-A91A-D02B6039E0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0"/>
          <c:min val="0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sz="800" b="0" i="0" u="none" strike="noStrike" baseline="0">
                    <a:solidFill>
                      <a:srgbClr val="01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 sz="800">
                    <a:effectLst/>
                  </a:rPr>
                  <a:t>Milliers de tonnes</a:t>
                </a:r>
              </a:p>
            </c:rich>
          </c:tx>
          <c:layout>
            <c:manualLayout>
              <c:xMode val="edge"/>
              <c:yMode val="edge"/>
              <c:x val="2.7247047839528226E-5"/>
              <c:y val="6.210926269877671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5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998693531415874E-2"/>
          <c:y val="0.18219793345363758"/>
          <c:w val="0.61841458993160148"/>
          <c:h val="0.56696401011137831"/>
        </c:manualLayout>
      </c:layout>
      <c:lineChart>
        <c:grouping val="standard"/>
        <c:varyColors val="0"/>
        <c:ser>
          <c:idx val="0"/>
          <c:order val="0"/>
          <c:tx>
            <c:strRef>
              <c:f>'Figure 3'!$A$6</c:f>
              <c:strCache>
                <c:ptCount val="1"/>
                <c:pt idx="0">
                  <c:v>Fraise 2025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3'!$B$6:$M$6</c:f>
              <c:numCache>
                <c:formatCode>#,##0</c:formatCode>
                <c:ptCount val="12"/>
                <c:pt idx="2">
                  <c:v>168.90564501805099</c:v>
                </c:pt>
                <c:pt idx="3">
                  <c:v>118.921051967228</c:v>
                </c:pt>
                <c:pt idx="4">
                  <c:v>111.6934940788</c:v>
                </c:pt>
                <c:pt idx="5">
                  <c:v>108.909641000946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2A-419D-9342-C9288AA5F116}"/>
            </c:ext>
          </c:extLst>
        </c:ser>
        <c:ser>
          <c:idx val="2"/>
          <c:order val="1"/>
          <c:tx>
            <c:strRef>
              <c:f>'Figure 3'!$A$7</c:f>
              <c:strCache>
                <c:ptCount val="1"/>
                <c:pt idx="0">
                  <c:v>Fraise 2024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3'!$B$7:$M$7</c:f>
              <c:numCache>
                <c:formatCode>#,##0</c:formatCode>
                <c:ptCount val="12"/>
                <c:pt idx="1">
                  <c:v>148.9</c:v>
                </c:pt>
                <c:pt idx="2">
                  <c:v>148.42811371743301</c:v>
                </c:pt>
                <c:pt idx="3">
                  <c:v>115.83447802549701</c:v>
                </c:pt>
                <c:pt idx="4">
                  <c:v>116.615965116754</c:v>
                </c:pt>
                <c:pt idx="5">
                  <c:v>99.584502789976099</c:v>
                </c:pt>
                <c:pt idx="6">
                  <c:v>108.08847796166199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2A-419D-9342-C9288AA5F116}"/>
            </c:ext>
          </c:extLst>
        </c:ser>
        <c:ser>
          <c:idx val="1"/>
          <c:order val="2"/>
          <c:tx>
            <c:strRef>
              <c:f>'Figure 3'!$A$8</c:f>
              <c:strCache>
                <c:ptCount val="1"/>
                <c:pt idx="0">
                  <c:v>Moyenne 5 ans*</c:v>
                </c:pt>
              </c:strCache>
            </c:strRef>
          </c:tx>
          <c:spPr>
            <a:ln>
              <a:solidFill>
                <a:srgbClr val="FF0000"/>
              </a:solidFill>
              <a:prstDash val="sysDot"/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3'!$B$8:$M$8</c:f>
              <c:numCache>
                <c:formatCode>#,##0</c:formatCode>
                <c:ptCount val="12"/>
                <c:pt idx="1">
                  <c:v>143.70829725207059</c:v>
                </c:pt>
                <c:pt idx="2">
                  <c:v>132.92182310316238</c:v>
                </c:pt>
                <c:pt idx="3">
                  <c:v>107.8429034528144</c:v>
                </c:pt>
                <c:pt idx="4">
                  <c:v>102.29679220565876</c:v>
                </c:pt>
                <c:pt idx="5">
                  <c:v>93.429929861738884</c:v>
                </c:pt>
                <c:pt idx="6">
                  <c:v>100.78650822101314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62A-419D-9342-C9288AA5F116}"/>
            </c:ext>
          </c:extLst>
        </c:ser>
        <c:ser>
          <c:idx val="7"/>
          <c:order val="3"/>
          <c:tx>
            <c:strRef>
              <c:f>'Figure 3'!$A$9</c:f>
              <c:strCache>
                <c:ptCount val="1"/>
                <c:pt idx="0">
                  <c:v>Fruits frais 2025</c:v>
                </c:pt>
              </c:strCache>
            </c:strRef>
          </c:tx>
          <c:spPr>
            <a:ln w="25400">
              <a:solidFill>
                <a:srgbClr val="92D05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3'!$B$9:$M$9</c:f>
              <c:numCache>
                <c:formatCode>#,##0</c:formatCode>
                <c:ptCount val="12"/>
                <c:pt idx="0">
                  <c:v>118.13398260167401</c:v>
                </c:pt>
                <c:pt idx="1">
                  <c:v>117.84677321117</c:v>
                </c:pt>
                <c:pt idx="2">
                  <c:v>126.412063961429</c:v>
                </c:pt>
                <c:pt idx="3">
                  <c:v>120.570857473712</c:v>
                </c:pt>
                <c:pt idx="4">
                  <c:v>115.99559001295</c:v>
                </c:pt>
                <c:pt idx="5">
                  <c:v>114.67599194277101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62A-419D-9342-C9288AA5F1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75"/>
          <c:min val="75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25"/>
        <c:minorUnit val="2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9981834695731154E-2"/>
          <c:y val="4.5267489711934158E-2"/>
          <c:w val="0.83107783189226692"/>
          <c:h val="0.7728466349113768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'calendrier prod par bassin'!$A$6</c:f>
              <c:strCache>
                <c:ptCount val="1"/>
                <c:pt idx="0">
                  <c:v>Centre-Ouest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'calendrier prod par bassin'!$B$5:$M$5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'calendrier prod par bassin'!$B$6:$M$6</c:f>
              <c:numCache>
                <c:formatCode>#\ ##0.0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0.27030210848047803</c:v>
                </c:pt>
                <c:pt idx="4">
                  <c:v>4.5928832046278103</c:v>
                </c:pt>
                <c:pt idx="5">
                  <c:v>1.1957650837696152</c:v>
                </c:pt>
                <c:pt idx="6">
                  <c:v>0.344970821095823</c:v>
                </c:pt>
                <c:pt idx="7">
                  <c:v>0.27263645403766701</c:v>
                </c:pt>
                <c:pt idx="8">
                  <c:v>0.27263645403766701</c:v>
                </c:pt>
                <c:pt idx="9">
                  <c:v>5.4250775293617E-2</c:v>
                </c:pt>
                <c:pt idx="10">
                  <c:v>5.4250775293617E-2</c:v>
                </c:pt>
                <c:pt idx="11">
                  <c:v>1.9035359752146302E-3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56-4E3D-9DE1-1FC6E18C4C99}"/>
            </c:ext>
          </c:extLst>
        </c:ser>
        <c:ser>
          <c:idx val="3"/>
          <c:order val="1"/>
          <c:tx>
            <c:strRef>
              <c:f>'calendrier prod par bassin'!$A$9</c:f>
              <c:strCache>
                <c:ptCount val="1"/>
              </c:strCache>
            </c:strRef>
          </c:tx>
          <c:spPr>
            <a:solidFill>
              <a:schemeClr val="bg1"/>
            </a:solidFill>
            <a:ln>
              <a:noFill/>
            </a:ln>
            <a:effectLst/>
          </c:spPr>
          <c:invertIfNegative val="0"/>
          <c:cat>
            <c:strRef>
              <c:f>'calendrier prod par bassin'!$B$5:$M$5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'calendrier prod par bassin'!$B$9:$M$9</c:f>
              <c:numCache>
                <c:formatCode>0.0;;"-"</c:formatCode>
                <c:ptCount val="12"/>
                <c:pt idx="0">
                  <c:v>5.0928832046278103</c:v>
                </c:pt>
                <c:pt idx="1">
                  <c:v>5.0928832046278103</c:v>
                </c:pt>
                <c:pt idx="2">
                  <c:v>5.0928832046278103</c:v>
                </c:pt>
                <c:pt idx="3">
                  <c:v>4.8225810961473323</c:v>
                </c:pt>
                <c:pt idx="4">
                  <c:v>0.5</c:v>
                </c:pt>
                <c:pt idx="5">
                  <c:v>3.8971181208581953</c:v>
                </c:pt>
                <c:pt idx="6">
                  <c:v>4.747912383531987</c:v>
                </c:pt>
                <c:pt idx="7">
                  <c:v>4.820246750590143</c:v>
                </c:pt>
                <c:pt idx="8">
                  <c:v>4.820246750590143</c:v>
                </c:pt>
                <c:pt idx="9">
                  <c:v>5.0386324293341929</c:v>
                </c:pt>
                <c:pt idx="10">
                  <c:v>5.0386324293341929</c:v>
                </c:pt>
                <c:pt idx="11">
                  <c:v>5.0909796686525954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E56-4E3D-9DE1-1FC6E18C4C99}"/>
            </c:ext>
          </c:extLst>
        </c:ser>
        <c:ser>
          <c:idx val="1"/>
          <c:order val="2"/>
          <c:tx>
            <c:strRef>
              <c:f>'calendrier prod par bassin'!$A$7</c:f>
              <c:strCache>
                <c:ptCount val="1"/>
                <c:pt idx="0">
                  <c:v>Sud-Ouest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'calendrier prod par bassin'!$B$5:$M$5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'calendrier prod par bassin'!$B$7:$M$7</c:f>
              <c:numCache>
                <c:formatCode>#\ ##0.0</c:formatCode>
                <c:ptCount val="12"/>
                <c:pt idx="0">
                  <c:v>0</c:v>
                </c:pt>
                <c:pt idx="1">
                  <c:v>0.23513715892859802</c:v>
                </c:pt>
                <c:pt idx="2">
                  <c:v>2.27932956612488</c:v>
                </c:pt>
                <c:pt idx="3">
                  <c:v>9.1724468634663907</c:v>
                </c:pt>
                <c:pt idx="4">
                  <c:v>6.2666302616596807</c:v>
                </c:pt>
                <c:pt idx="5">
                  <c:v>5.4042847575312152</c:v>
                </c:pt>
                <c:pt idx="6">
                  <c:v>3.2773339502568879</c:v>
                </c:pt>
                <c:pt idx="7">
                  <c:v>0.61828146848444809</c:v>
                </c:pt>
                <c:pt idx="8">
                  <c:v>0.28115268844287239</c:v>
                </c:pt>
                <c:pt idx="9">
                  <c:v>0.11969057525004553</c:v>
                </c:pt>
                <c:pt idx="10">
                  <c:v>1.0005836550153101E-2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56-4E3D-9DE1-1FC6E18C4C99}"/>
            </c:ext>
          </c:extLst>
        </c:ser>
        <c:ser>
          <c:idx val="4"/>
          <c:order val="3"/>
          <c:tx>
            <c:strRef>
              <c:f>'calendrier prod par bassin'!$A$10</c:f>
              <c:strCache>
                <c:ptCount val="1"/>
              </c:strCache>
            </c:strRef>
          </c:tx>
          <c:spPr>
            <a:solidFill>
              <a:schemeClr val="bg1"/>
            </a:solidFill>
            <a:ln>
              <a:noFill/>
            </a:ln>
            <a:effectLst/>
          </c:spPr>
          <c:invertIfNegative val="0"/>
          <c:cat>
            <c:strRef>
              <c:f>'calendrier prod par bassin'!$B$5:$M$5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'calendrier prod par bassin'!$B$10:$L$10</c:f>
              <c:numCache>
                <c:formatCode>0.0;;"-"</c:formatCode>
                <c:ptCount val="11"/>
                <c:pt idx="0">
                  <c:v>9.6724468634663907</c:v>
                </c:pt>
                <c:pt idx="1">
                  <c:v>9.4373097045377925</c:v>
                </c:pt>
                <c:pt idx="2">
                  <c:v>7.3931172973415107</c:v>
                </c:pt>
                <c:pt idx="3">
                  <c:v>0.5</c:v>
                </c:pt>
                <c:pt idx="4">
                  <c:v>3.40581660180671</c:v>
                </c:pt>
                <c:pt idx="5">
                  <c:v>4.2681621059351755</c:v>
                </c:pt>
                <c:pt idx="6">
                  <c:v>6.3951129132095028</c:v>
                </c:pt>
                <c:pt idx="7">
                  <c:v>9.0541653949819434</c:v>
                </c:pt>
                <c:pt idx="8">
                  <c:v>9.3912941750235177</c:v>
                </c:pt>
                <c:pt idx="9">
                  <c:v>9.5527562882163455</c:v>
                </c:pt>
                <c:pt idx="10">
                  <c:v>9.6624410269162375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E56-4E3D-9DE1-1FC6E18C4C99}"/>
            </c:ext>
          </c:extLst>
        </c:ser>
        <c:ser>
          <c:idx val="2"/>
          <c:order val="4"/>
          <c:tx>
            <c:strRef>
              <c:f>'calendrier prod par bassin'!$A$8</c:f>
              <c:strCache>
                <c:ptCount val="1"/>
                <c:pt idx="0">
                  <c:v>Sud-Est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'calendrier prod par bassin'!$B$5:$M$5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'calendrier prod par bassin'!$B$8:$M$8</c:f>
              <c:numCache>
                <c:formatCode>#\ ##0.0</c:formatCode>
                <c:ptCount val="12"/>
                <c:pt idx="0">
                  <c:v>0</c:v>
                </c:pt>
                <c:pt idx="1">
                  <c:v>0.18765694517339501</c:v>
                </c:pt>
                <c:pt idx="2">
                  <c:v>0.64726593388684395</c:v>
                </c:pt>
                <c:pt idx="3">
                  <c:v>3.2362142805285288</c:v>
                </c:pt>
                <c:pt idx="4">
                  <c:v>10.215739908229379</c:v>
                </c:pt>
                <c:pt idx="5">
                  <c:v>8.4550945703625899</c:v>
                </c:pt>
                <c:pt idx="6">
                  <c:v>1.390950802447112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E56-4E3D-9DE1-1FC6E18C4C99}"/>
            </c:ext>
          </c:extLst>
        </c:ser>
        <c:ser>
          <c:idx val="5"/>
          <c:order val="5"/>
          <c:tx>
            <c:strRef>
              <c:f>'calendrier prod par bassin'!$A$11</c:f>
              <c:strCache>
                <c:ptCount val="1"/>
              </c:strCache>
            </c:strRef>
          </c:tx>
          <c:spPr>
            <a:solidFill>
              <a:schemeClr val="bg1"/>
            </a:solidFill>
            <a:ln>
              <a:noFill/>
            </a:ln>
            <a:effectLst/>
          </c:spPr>
          <c:invertIfNegative val="0"/>
          <c:cat>
            <c:strRef>
              <c:f>'calendrier prod par bassin'!$B$5:$M$5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'calendrier prod par bassin'!$B$11:$L$11</c:f>
              <c:numCache>
                <c:formatCode>0.0;;"-"</c:formatCode>
                <c:ptCount val="11"/>
                <c:pt idx="0">
                  <c:v>10.715739908229379</c:v>
                </c:pt>
                <c:pt idx="1">
                  <c:v>10.528082963055985</c:v>
                </c:pt>
                <c:pt idx="2">
                  <c:v>10.068473974342535</c:v>
                </c:pt>
                <c:pt idx="3">
                  <c:v>7.4795256277008502</c:v>
                </c:pt>
                <c:pt idx="4">
                  <c:v>0.5</c:v>
                </c:pt>
                <c:pt idx="5">
                  <c:v>2.260645337866789</c:v>
                </c:pt>
                <c:pt idx="6">
                  <c:v>9.3247891057822674</c:v>
                </c:pt>
                <c:pt idx="7">
                  <c:v>10.715739908229379</c:v>
                </c:pt>
                <c:pt idx="8">
                  <c:v>10.715739908229379</c:v>
                </c:pt>
                <c:pt idx="9">
                  <c:v>10.715739908229379</c:v>
                </c:pt>
                <c:pt idx="10">
                  <c:v>10.715739908229379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E56-4E3D-9DE1-1FC6E18C4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1346783"/>
        <c:axId val="191338463"/>
      </c:barChart>
      <c:catAx>
        <c:axId val="19134678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1338463"/>
        <c:crosses val="autoZero"/>
        <c:auto val="1"/>
        <c:lblAlgn val="ctr"/>
        <c:lblOffset val="100"/>
        <c:noMultiLvlLbl val="0"/>
      </c:catAx>
      <c:valAx>
        <c:axId val="191338463"/>
        <c:scaling>
          <c:orientation val="minMax"/>
        </c:scaling>
        <c:delete val="1"/>
        <c:axPos val="l"/>
        <c:numFmt formatCode="#\ ##0.0" sourceLinked="1"/>
        <c:majorTickMark val="out"/>
        <c:minorTickMark val="none"/>
        <c:tickLblPos val="nextTo"/>
        <c:crossAx val="1913467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12121</xdr:colOff>
      <xdr:row>13</xdr:row>
      <xdr:rowOff>64079</xdr:rowOff>
    </xdr:from>
    <xdr:to>
      <xdr:col>8</xdr:col>
      <xdr:colOff>822614</xdr:colOff>
      <xdr:row>25</xdr:row>
      <xdr:rowOff>133351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0.01261</cdr:x>
      <cdr:y>0.81559</cdr:y>
    </cdr:from>
    <cdr:to>
      <cdr:x>0.42815</cdr:x>
      <cdr:y>0.96975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887" y="1685059"/>
          <a:ext cx="2664827" cy="31850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</a:t>
          </a:r>
        </a:p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* moyenne 2020 à 2024</a:t>
          </a:r>
        </a:p>
        <a:p xmlns:a="http://schemas.openxmlformats.org/drawingml/2006/main">
          <a:pPr algn="l" rtl="0">
            <a:defRPr sz="1000"/>
          </a:pPr>
          <a:endParaRPr lang="fr-FR" sz="700" b="0" i="0" u="none" strike="noStrike" baseline="0">
            <a:solidFill>
              <a:srgbClr val="000000"/>
            </a:solidFill>
            <a:latin typeface="Marianne" panose="02000000000000000000" pitchFamily="50" charset="0"/>
            <a:cs typeface="Arial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</xdr:colOff>
      <xdr:row>16</xdr:row>
      <xdr:rowOff>38103</xdr:rowOff>
    </xdr:from>
    <xdr:to>
      <xdr:col>9</xdr:col>
      <xdr:colOff>684068</xdr:colOff>
      <xdr:row>29</xdr:row>
      <xdr:rowOff>0</xdr:rowOff>
    </xdr:to>
    <xdr:graphicFrame macro="">
      <xdr:nvGraphicFramePr>
        <xdr:cNvPr id="7" name="Chart 3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0.02448</cdr:x>
      <cdr:y>0.84676</cdr:y>
    </cdr:from>
    <cdr:to>
      <cdr:x>0.29904</cdr:x>
      <cdr:y>0.96283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5950" y="2169587"/>
          <a:ext cx="1749051" cy="29738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Sources : Agreste, Insee</a:t>
          </a:r>
        </a:p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* moyenne 2020 à 2024</a:t>
          </a:r>
        </a:p>
      </cdr:txBody>
    </cdr:sp>
  </cdr:relSizeAnchor>
  <cdr:relSizeAnchor xmlns:cdr="http://schemas.openxmlformats.org/drawingml/2006/chartDrawing">
    <cdr:from>
      <cdr:x>0</cdr:x>
      <cdr:y>0.01821</cdr:y>
    </cdr:from>
    <cdr:to>
      <cdr:x>0.5824</cdr:x>
      <cdr:y>0.12613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0" y="38254"/>
          <a:ext cx="4057650" cy="2267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800" b="1">
              <a:latin typeface="Marianne" panose="02000000000000000000" pitchFamily="50" charset="0"/>
            </a:rPr>
            <a:t>Indice des prix à la production (IPPAP) - base 100 en 2020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15</xdr:row>
      <xdr:rowOff>38100</xdr:rowOff>
    </xdr:from>
    <xdr:to>
      <xdr:col>9</xdr:col>
      <xdr:colOff>762000</xdr:colOff>
      <xdr:row>34</xdr:row>
      <xdr:rowOff>47625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0.03451</cdr:x>
      <cdr:y>0.9107</cdr:y>
    </cdr:from>
    <cdr:to>
      <cdr:x>0.26189</cdr:x>
      <cdr:y>1</cdr:y>
    </cdr:to>
    <cdr:sp macro="" textlink="">
      <cdr:nvSpPr>
        <cdr:cNvPr id="2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41300" y="2810525"/>
          <a:ext cx="1589684" cy="2755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Palissade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16"/>
  <sheetViews>
    <sheetView zoomScale="120" zoomScaleNormal="120" workbookViewId="0">
      <selection activeCell="F15" sqref="F15"/>
    </sheetView>
  </sheetViews>
  <sheetFormatPr baseColWidth="10" defaultRowHeight="15.75" x14ac:dyDescent="0.3"/>
  <cols>
    <col min="1" max="1" width="1.7109375" style="16" customWidth="1"/>
    <col min="2" max="2" width="10.7109375" style="1" customWidth="1"/>
    <col min="3" max="3" width="28.7109375" style="2" customWidth="1"/>
    <col min="4" max="8" width="12.7109375" style="2" customWidth="1"/>
    <col min="9" max="9" width="1.7109375" style="16" customWidth="1"/>
    <col min="10" max="10" width="15.7109375" style="16" customWidth="1"/>
    <col min="11" max="16384" width="11.42578125" style="16"/>
  </cols>
  <sheetData>
    <row r="1" spans="2:11" x14ac:dyDescent="0.3">
      <c r="B1" s="16"/>
      <c r="C1" s="1"/>
      <c r="I1" s="2"/>
    </row>
    <row r="2" spans="2:11" ht="18" x14ac:dyDescent="0.35">
      <c r="B2" s="45" t="s">
        <v>50</v>
      </c>
      <c r="C2" s="45"/>
      <c r="D2" s="45"/>
      <c r="E2" s="45"/>
      <c r="F2" s="45"/>
      <c r="G2" s="45"/>
      <c r="H2" s="45"/>
    </row>
    <row r="4" spans="2:11" s="17" customFormat="1" ht="25.5" x14ac:dyDescent="0.3">
      <c r="B4" s="43" t="s">
        <v>57</v>
      </c>
      <c r="C4" s="44"/>
      <c r="D4" s="11" t="s">
        <v>23</v>
      </c>
      <c r="E4" s="11" t="s">
        <v>36</v>
      </c>
      <c r="F4" s="11" t="s">
        <v>24</v>
      </c>
      <c r="G4" s="11" t="s">
        <v>22</v>
      </c>
      <c r="H4" s="11" t="s">
        <v>1</v>
      </c>
      <c r="I4" s="9"/>
      <c r="J4" s="16"/>
      <c r="K4" s="9"/>
    </row>
    <row r="5" spans="2:11" ht="15.75" customHeight="1" x14ac:dyDescent="0.3">
      <c r="B5" s="40" t="s">
        <v>44</v>
      </c>
      <c r="C5" s="24" t="s">
        <v>37</v>
      </c>
      <c r="D5" s="25">
        <v>355</v>
      </c>
      <c r="E5" s="25">
        <v>834</v>
      </c>
      <c r="F5" s="25">
        <v>696</v>
      </c>
      <c r="G5" s="25">
        <v>316</v>
      </c>
      <c r="H5" s="25">
        <v>2201</v>
      </c>
      <c r="I5" s="2"/>
      <c r="K5" s="2"/>
    </row>
    <row r="6" spans="2:11" x14ac:dyDescent="0.3">
      <c r="B6" s="46"/>
      <c r="C6" s="24" t="s">
        <v>38</v>
      </c>
      <c r="D6" s="25">
        <v>130</v>
      </c>
      <c r="E6" s="25">
        <v>329</v>
      </c>
      <c r="F6" s="25">
        <v>441</v>
      </c>
      <c r="G6" s="25">
        <v>556</v>
      </c>
      <c r="H6" s="25">
        <v>1456</v>
      </c>
      <c r="I6" s="2"/>
      <c r="K6" s="2"/>
    </row>
    <row r="7" spans="2:11" x14ac:dyDescent="0.3">
      <c r="B7" s="46"/>
      <c r="C7" s="3" t="s">
        <v>43</v>
      </c>
      <c r="D7" s="38">
        <v>485</v>
      </c>
      <c r="E7" s="38">
        <v>1163</v>
      </c>
      <c r="F7" s="38">
        <v>1137</v>
      </c>
      <c r="G7" s="38">
        <v>872</v>
      </c>
      <c r="H7" s="38">
        <v>3657</v>
      </c>
      <c r="I7" s="2"/>
      <c r="K7" s="2"/>
    </row>
    <row r="8" spans="2:11" x14ac:dyDescent="0.3">
      <c r="B8" s="46"/>
      <c r="C8" s="10" t="s">
        <v>32</v>
      </c>
      <c r="D8" s="48">
        <v>0</v>
      </c>
      <c r="E8" s="48">
        <v>0</v>
      </c>
      <c r="F8" s="48">
        <v>8.8028169014076063E-2</v>
      </c>
      <c r="G8" s="48" t="s">
        <v>56</v>
      </c>
      <c r="H8" s="48">
        <v>2.7352297593008501E-2</v>
      </c>
      <c r="I8" s="2"/>
      <c r="K8" s="2"/>
    </row>
    <row r="9" spans="2:11" x14ac:dyDescent="0.3">
      <c r="B9" s="47"/>
      <c r="C9" s="10" t="s">
        <v>34</v>
      </c>
      <c r="D9" s="48">
        <v>-6.0441689267725751</v>
      </c>
      <c r="E9" s="48">
        <v>-5.7994492143204184</v>
      </c>
      <c r="F9" s="48">
        <v>-1.5072765072765115</v>
      </c>
      <c r="G9" s="48" t="s">
        <v>56</v>
      </c>
      <c r="H9" s="48">
        <v>-4.2870603015075393</v>
      </c>
      <c r="I9" s="2"/>
      <c r="K9" s="2"/>
    </row>
    <row r="10" spans="2:11" x14ac:dyDescent="0.3">
      <c r="B10" s="27"/>
      <c r="C10" s="4"/>
      <c r="D10" s="4"/>
      <c r="E10" s="4"/>
      <c r="F10" s="4"/>
      <c r="G10" s="4"/>
      <c r="H10" s="4"/>
      <c r="I10" s="2"/>
      <c r="K10" s="2"/>
    </row>
    <row r="11" spans="2:11" x14ac:dyDescent="0.3">
      <c r="B11" s="40" t="s">
        <v>39</v>
      </c>
      <c r="C11" s="3" t="s">
        <v>40</v>
      </c>
      <c r="D11" s="26">
        <v>7.0595992126115004</v>
      </c>
      <c r="E11" s="26">
        <v>27.664293126695192</v>
      </c>
      <c r="F11" s="26">
        <v>24.132922440627848</v>
      </c>
      <c r="G11" s="26">
        <v>12.67863397951127</v>
      </c>
      <c r="H11" s="26">
        <v>71.535448759445813</v>
      </c>
      <c r="I11" s="2"/>
      <c r="K11" s="2"/>
    </row>
    <row r="12" spans="2:11" x14ac:dyDescent="0.3">
      <c r="B12" s="41"/>
      <c r="C12" s="10" t="s">
        <v>32</v>
      </c>
      <c r="D12" s="48">
        <v>-9.0339890395003124</v>
      </c>
      <c r="E12" s="48">
        <v>0.72892658669025945</v>
      </c>
      <c r="F12" s="48">
        <v>2.2850174224919195</v>
      </c>
      <c r="G12" s="48" t="s">
        <v>56</v>
      </c>
      <c r="H12" s="48">
        <v>-0.20472479995620185</v>
      </c>
      <c r="I12" s="2"/>
      <c r="K12" s="2"/>
    </row>
    <row r="13" spans="2:11" x14ac:dyDescent="0.3">
      <c r="B13" s="42"/>
      <c r="C13" s="10" t="s">
        <v>34</v>
      </c>
      <c r="D13" s="48">
        <v>-7.3000836104662454</v>
      </c>
      <c r="E13" s="48">
        <v>2.4594341631600347</v>
      </c>
      <c r="F13" s="48">
        <v>2.7442656255312059</v>
      </c>
      <c r="G13" s="48" t="s">
        <v>56</v>
      </c>
      <c r="H13" s="48">
        <v>0.10967249073960961</v>
      </c>
      <c r="I13" s="2"/>
      <c r="K13" s="2"/>
    </row>
    <row r="14" spans="2:11" x14ac:dyDescent="0.3">
      <c r="B14" s="2" t="s">
        <v>0</v>
      </c>
      <c r="C14" s="5"/>
      <c r="D14" s="6"/>
      <c r="E14" s="7"/>
    </row>
    <row r="15" spans="2:11" x14ac:dyDescent="0.3">
      <c r="B15" s="2" t="s">
        <v>33</v>
      </c>
    </row>
    <row r="16" spans="2:11" x14ac:dyDescent="0.3">
      <c r="B16" s="8" t="s">
        <v>51</v>
      </c>
    </row>
  </sheetData>
  <mergeCells count="4">
    <mergeCell ref="B11:B13"/>
    <mergeCell ref="B4:C4"/>
    <mergeCell ref="B2:H2"/>
    <mergeCell ref="B5:B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9"/>
  <sheetViews>
    <sheetView workbookViewId="0">
      <selection activeCell="N15" sqref="N15"/>
    </sheetView>
  </sheetViews>
  <sheetFormatPr baseColWidth="10" defaultRowHeight="12.75" x14ac:dyDescent="0.25"/>
  <cols>
    <col min="1" max="1" width="13.140625" style="1" customWidth="1"/>
    <col min="2" max="5" width="11.5703125" style="2" bestFit="1" customWidth="1"/>
    <col min="6" max="12" width="12.5703125" style="2" bestFit="1" customWidth="1"/>
    <col min="13" max="16384" width="11.42578125" style="2"/>
  </cols>
  <sheetData>
    <row r="1" spans="1:13" ht="18.75" x14ac:dyDescent="0.35">
      <c r="A1" s="15" t="s">
        <v>41</v>
      </c>
    </row>
    <row r="2" spans="1:13" ht="15.75" x14ac:dyDescent="0.3">
      <c r="A2" s="16" t="s">
        <v>46</v>
      </c>
    </row>
    <row r="3" spans="1:13" ht="15.75" x14ac:dyDescent="0.3">
      <c r="A3" s="16" t="s">
        <v>1</v>
      </c>
    </row>
    <row r="4" spans="1:13" ht="15.75" x14ac:dyDescent="0.3">
      <c r="A4" s="28" t="s">
        <v>57</v>
      </c>
    </row>
    <row r="6" spans="1:13" x14ac:dyDescent="0.25">
      <c r="B6" s="11" t="s">
        <v>20</v>
      </c>
      <c r="C6" s="11" t="s">
        <v>21</v>
      </c>
      <c r="D6" s="11" t="s">
        <v>4</v>
      </c>
      <c r="E6" s="11" t="s">
        <v>5</v>
      </c>
      <c r="F6" s="11" t="s">
        <v>6</v>
      </c>
      <c r="G6" s="11" t="s">
        <v>7</v>
      </c>
      <c r="H6" s="11" t="s">
        <v>15</v>
      </c>
      <c r="I6" s="11" t="s">
        <v>9</v>
      </c>
      <c r="J6" s="11" t="s">
        <v>16</v>
      </c>
      <c r="K6" s="11" t="s">
        <v>17</v>
      </c>
      <c r="L6" s="11" t="s">
        <v>18</v>
      </c>
      <c r="M6" s="11" t="s">
        <v>19</v>
      </c>
    </row>
    <row r="7" spans="1:13" x14ac:dyDescent="0.25">
      <c r="A7" s="29">
        <v>2025</v>
      </c>
      <c r="B7" s="30">
        <v>0</v>
      </c>
      <c r="C7" s="30">
        <v>0.49432266586178597</v>
      </c>
      <c r="D7" s="30">
        <v>3.4212507651392996</v>
      </c>
      <c r="E7" s="30">
        <v>14.979769450894157</v>
      </c>
      <c r="F7" s="30">
        <v>25.828999133408288</v>
      </c>
      <c r="G7" s="30">
        <v>18.608716219915369</v>
      </c>
      <c r="H7" s="30">
        <v>6.1262087283479003</v>
      </c>
      <c r="I7" s="30">
        <v>1.108793643500922</v>
      </c>
      <c r="J7" s="30">
        <v>0.68419081715080798</v>
      </c>
      <c r="K7" s="30">
        <v>0.20595529755823092</v>
      </c>
      <c r="L7" s="30">
        <v>7.5338501693878804E-2</v>
      </c>
      <c r="M7" s="30">
        <v>1.9035359752146302E-3</v>
      </c>
    </row>
    <row r="8" spans="1:13" x14ac:dyDescent="0.25">
      <c r="A8" s="29">
        <v>2024</v>
      </c>
      <c r="B8" s="30">
        <v>0</v>
      </c>
      <c r="C8" s="30">
        <v>0.24985821224473861</v>
      </c>
      <c r="D8" s="30">
        <v>3.0857014196612589</v>
      </c>
      <c r="E8" s="30">
        <v>13.314764053107547</v>
      </c>
      <c r="F8" s="30">
        <v>27.065113756436812</v>
      </c>
      <c r="G8" s="30">
        <v>19.633851271723444</v>
      </c>
      <c r="H8" s="30">
        <v>6.1259412928888635</v>
      </c>
      <c r="I8" s="30">
        <v>1.1951702352116544</v>
      </c>
      <c r="J8" s="30">
        <v>0.73438961404401126</v>
      </c>
      <c r="K8" s="30">
        <v>0.24605911424792695</v>
      </c>
      <c r="L8" s="30">
        <v>2.6600874307424648E-2</v>
      </c>
      <c r="M8" s="30">
        <v>4.7501561263258293E-3</v>
      </c>
    </row>
    <row r="9" spans="1:13" x14ac:dyDescent="0.25">
      <c r="A9" s="31" t="s">
        <v>29</v>
      </c>
      <c r="B9" s="30">
        <v>0</v>
      </c>
      <c r="C9" s="30">
        <v>0.38946728292979549</v>
      </c>
      <c r="D9" s="30">
        <v>3.5381101134271229</v>
      </c>
      <c r="E9" s="30">
        <v>13.502323599255853</v>
      </c>
      <c r="F9" s="30">
        <v>26.71016422482877</v>
      </c>
      <c r="G9" s="30">
        <v>18.322551310219016</v>
      </c>
      <c r="H9" s="30">
        <v>6.6982426941715838</v>
      </c>
      <c r="I9" s="30">
        <v>1.2296121089095562</v>
      </c>
      <c r="J9" s="30">
        <v>0.75812278119442589</v>
      </c>
      <c r="K9" s="30">
        <v>0.23320890894611154</v>
      </c>
      <c r="L9" s="30">
        <v>7.2626357061690766E-2</v>
      </c>
      <c r="M9" s="30">
        <v>2.6506190560801244E-3</v>
      </c>
    </row>
    <row r="10" spans="1:13" x14ac:dyDescent="0.25">
      <c r="A10" s="2" t="s">
        <v>52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</row>
    <row r="12" spans="1:13" x14ac:dyDescent="0.25">
      <c r="A12" s="2"/>
      <c r="B12" s="1"/>
    </row>
    <row r="13" spans="1:13" ht="18" x14ac:dyDescent="0.25">
      <c r="A13" s="2"/>
      <c r="B13" s="12" t="s">
        <v>47</v>
      </c>
    </row>
    <row r="14" spans="1:13" x14ac:dyDescent="0.25">
      <c r="A14" s="2"/>
      <c r="B14" s="1"/>
    </row>
    <row r="15" spans="1:13" x14ac:dyDescent="0.25">
      <c r="A15" s="2"/>
      <c r="B15" s="1"/>
    </row>
    <row r="16" spans="1:13" x14ac:dyDescent="0.25">
      <c r="A16" s="2"/>
      <c r="B16" s="1"/>
    </row>
    <row r="17" spans="1:2" x14ac:dyDescent="0.25">
      <c r="A17" s="2"/>
      <c r="B17" s="1"/>
    </row>
    <row r="18" spans="1:2" x14ac:dyDescent="0.25">
      <c r="A18" s="2"/>
      <c r="B18" s="1"/>
    </row>
    <row r="19" spans="1:2" x14ac:dyDescent="0.25">
      <c r="A19" s="2"/>
      <c r="B19" s="1"/>
    </row>
    <row r="20" spans="1:2" x14ac:dyDescent="0.25">
      <c r="A20" s="2"/>
      <c r="B20" s="1"/>
    </row>
    <row r="21" spans="1:2" x14ac:dyDescent="0.25">
      <c r="A21" s="2"/>
      <c r="B21" s="1"/>
    </row>
    <row r="22" spans="1:2" x14ac:dyDescent="0.25">
      <c r="A22" s="2"/>
      <c r="B22" s="1"/>
    </row>
    <row r="23" spans="1:2" x14ac:dyDescent="0.25">
      <c r="A23" s="2"/>
      <c r="B23" s="1"/>
    </row>
    <row r="24" spans="1:2" x14ac:dyDescent="0.25">
      <c r="A24" s="2"/>
      <c r="B24" s="1"/>
    </row>
    <row r="25" spans="1:2" x14ac:dyDescent="0.25">
      <c r="A25" s="2"/>
      <c r="B25" s="1"/>
    </row>
    <row r="26" spans="1:2" x14ac:dyDescent="0.25">
      <c r="A26" s="2"/>
      <c r="B26" s="1"/>
    </row>
    <row r="27" spans="1:2" x14ac:dyDescent="0.25">
      <c r="A27" s="2"/>
      <c r="B27" s="1"/>
    </row>
    <row r="28" spans="1:2" x14ac:dyDescent="0.25">
      <c r="A28" s="2"/>
      <c r="B28" s="1"/>
    </row>
    <row r="29" spans="1:2" x14ac:dyDescent="0.25">
      <c r="A29" s="2"/>
      <c r="B29" s="1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1"/>
  <sheetViews>
    <sheetView topLeftCell="A10" zoomScaleNormal="100" workbookViewId="0">
      <selection activeCell="I7" sqref="I7:M7"/>
    </sheetView>
  </sheetViews>
  <sheetFormatPr baseColWidth="10" defaultRowHeight="15.75" x14ac:dyDescent="0.3"/>
  <cols>
    <col min="1" max="1" width="19.140625" style="16" customWidth="1"/>
    <col min="2" max="2" width="10.85546875" style="16" customWidth="1"/>
    <col min="3" max="14" width="10.7109375" style="16" customWidth="1"/>
    <col min="15" max="37" width="11.42578125" style="16" customWidth="1"/>
    <col min="38" max="16384" width="11.42578125" style="16"/>
  </cols>
  <sheetData>
    <row r="1" spans="1:13" ht="18.75" x14ac:dyDescent="0.35">
      <c r="A1" s="15" t="s">
        <v>41</v>
      </c>
    </row>
    <row r="2" spans="1:13" s="2" customFormat="1" ht="12.75" x14ac:dyDescent="0.25">
      <c r="A2" s="2" t="s">
        <v>35</v>
      </c>
    </row>
    <row r="3" spans="1:13" s="2" customFormat="1" ht="12.75" x14ac:dyDescent="0.25">
      <c r="A3" s="2" t="s">
        <v>25</v>
      </c>
    </row>
    <row r="4" spans="1:13" s="2" customFormat="1" ht="12.75" x14ac:dyDescent="0.25"/>
    <row r="5" spans="1:13" s="2" customFormat="1" ht="12.75" x14ac:dyDescent="0.25">
      <c r="B5" s="11" t="s">
        <v>20</v>
      </c>
      <c r="C5" s="11" t="s">
        <v>21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15</v>
      </c>
      <c r="I5" s="11" t="s">
        <v>9</v>
      </c>
      <c r="J5" s="11" t="s">
        <v>16</v>
      </c>
      <c r="K5" s="11" t="s">
        <v>17</v>
      </c>
      <c r="L5" s="11" t="s">
        <v>18</v>
      </c>
      <c r="M5" s="11" t="s">
        <v>19</v>
      </c>
    </row>
    <row r="6" spans="1:13" s="2" customFormat="1" ht="12.75" x14ac:dyDescent="0.25">
      <c r="A6" s="22" t="s">
        <v>53</v>
      </c>
      <c r="B6" s="13"/>
      <c r="C6" s="13"/>
      <c r="D6" s="13">
        <v>168.90564501805099</v>
      </c>
      <c r="E6" s="13">
        <v>118.921051967228</v>
      </c>
      <c r="F6" s="13">
        <v>111.6934940788</v>
      </c>
      <c r="G6" s="13">
        <v>108.909641000946</v>
      </c>
      <c r="H6" s="13"/>
      <c r="I6" s="13"/>
      <c r="J6" s="13"/>
      <c r="K6" s="13"/>
      <c r="L6" s="13"/>
      <c r="M6" s="13"/>
    </row>
    <row r="7" spans="1:13" s="2" customFormat="1" ht="12.75" x14ac:dyDescent="0.25">
      <c r="A7" s="22" t="s">
        <v>42</v>
      </c>
      <c r="B7" s="13"/>
      <c r="C7" s="13">
        <v>148.9</v>
      </c>
      <c r="D7" s="13">
        <v>148.42811371743301</v>
      </c>
      <c r="E7" s="13">
        <v>115.83447802549701</v>
      </c>
      <c r="F7" s="13">
        <v>116.615965116754</v>
      </c>
      <c r="G7" s="13">
        <v>99.584502789976099</v>
      </c>
      <c r="H7" s="13">
        <v>108.08847796166199</v>
      </c>
      <c r="I7" s="13"/>
      <c r="J7" s="13"/>
      <c r="K7" s="13"/>
      <c r="L7" s="13"/>
      <c r="M7" s="13"/>
    </row>
    <row r="8" spans="1:13" s="2" customFormat="1" ht="12.75" x14ac:dyDescent="0.25">
      <c r="A8" s="22" t="s">
        <v>29</v>
      </c>
      <c r="B8" s="13"/>
      <c r="C8" s="13">
        <v>143.70829725207059</v>
      </c>
      <c r="D8" s="13">
        <v>132.92182310316238</v>
      </c>
      <c r="E8" s="13">
        <v>107.8429034528144</v>
      </c>
      <c r="F8" s="13">
        <v>102.29679220565876</v>
      </c>
      <c r="G8" s="13">
        <v>93.429929861738884</v>
      </c>
      <c r="H8" s="13">
        <v>100.78650822101314</v>
      </c>
      <c r="I8" s="13"/>
      <c r="J8" s="13"/>
      <c r="K8" s="13"/>
      <c r="L8" s="13"/>
      <c r="M8" s="13"/>
    </row>
    <row r="9" spans="1:13" s="2" customFormat="1" ht="12.75" x14ac:dyDescent="0.25">
      <c r="A9" s="22" t="s">
        <v>54</v>
      </c>
      <c r="B9" s="13">
        <v>118.13398260167401</v>
      </c>
      <c r="C9" s="13">
        <v>117.84677321117</v>
      </c>
      <c r="D9" s="13">
        <v>126.412063961429</v>
      </c>
      <c r="E9" s="13">
        <v>120.570857473712</v>
      </c>
      <c r="F9" s="13">
        <v>115.99559001295</v>
      </c>
      <c r="G9" s="13">
        <v>114.67599194277101</v>
      </c>
      <c r="H9" s="13"/>
      <c r="I9" s="13"/>
      <c r="J9" s="13"/>
      <c r="K9" s="13"/>
      <c r="L9" s="13"/>
      <c r="M9" s="13"/>
    </row>
    <row r="10" spans="1:13" s="2" customFormat="1" ht="12.75" x14ac:dyDescent="0.25"/>
    <row r="11" spans="1:13" s="2" customFormat="1" ht="12.75" x14ac:dyDescent="0.25">
      <c r="A11" s="2" t="s">
        <v>30</v>
      </c>
    </row>
    <row r="12" spans="1:13" s="2" customFormat="1" ht="12.75" x14ac:dyDescent="0.25">
      <c r="A12" s="2" t="s">
        <v>52</v>
      </c>
    </row>
    <row r="13" spans="1:13" s="2" customFormat="1" ht="12.75" x14ac:dyDescent="0.25"/>
    <row r="14" spans="1:13" s="2" customFormat="1" ht="12.75" x14ac:dyDescent="0.25"/>
    <row r="15" spans="1:13" s="2" customFormat="1" ht="12.75" x14ac:dyDescent="0.25"/>
    <row r="16" spans="1:13" ht="18" x14ac:dyDescent="0.3">
      <c r="B16" s="12" t="s">
        <v>45</v>
      </c>
      <c r="C16" s="18"/>
    </row>
    <row r="17" spans="1:6" x14ac:dyDescent="0.3">
      <c r="B17" s="19"/>
    </row>
    <row r="18" spans="1:6" x14ac:dyDescent="0.3">
      <c r="B18" s="19"/>
    </row>
    <row r="19" spans="1:6" x14ac:dyDescent="0.3">
      <c r="B19" s="19"/>
    </row>
    <row r="20" spans="1:6" x14ac:dyDescent="0.3">
      <c r="B20" s="19"/>
    </row>
    <row r="21" spans="1:6" x14ac:dyDescent="0.3">
      <c r="B21" s="19"/>
    </row>
    <row r="22" spans="1:6" x14ac:dyDescent="0.3">
      <c r="B22" s="20"/>
    </row>
    <row r="23" spans="1:6" x14ac:dyDescent="0.3">
      <c r="B23" s="20"/>
    </row>
    <row r="24" spans="1:6" x14ac:dyDescent="0.3">
      <c r="B24" s="21"/>
      <c r="C24" s="21"/>
      <c r="D24" s="21"/>
      <c r="E24" s="21"/>
      <c r="F24" s="21"/>
    </row>
    <row r="25" spans="1:6" x14ac:dyDescent="0.3">
      <c r="B25" s="19"/>
    </row>
    <row r="26" spans="1:6" x14ac:dyDescent="0.3">
      <c r="B26" s="19"/>
    </row>
    <row r="27" spans="1:6" x14ac:dyDescent="0.3">
      <c r="B27" s="19"/>
    </row>
    <row r="28" spans="1:6" x14ac:dyDescent="0.3">
      <c r="B28" s="19"/>
    </row>
    <row r="29" spans="1:6" x14ac:dyDescent="0.3">
      <c r="B29" s="19"/>
    </row>
    <row r="31" spans="1:6" x14ac:dyDescent="0.3">
      <c r="A31" s="2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</sheetPr>
  <dimension ref="A1"/>
  <sheetViews>
    <sheetView workbookViewId="0">
      <selection activeCell="H30" sqref="H30"/>
    </sheetView>
  </sheetViews>
  <sheetFormatPr baseColWidth="10" defaultRowHeight="12.7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9"/>
  <sheetViews>
    <sheetView zoomScaleNormal="100" workbookViewId="0">
      <selection activeCell="A14" sqref="A14"/>
    </sheetView>
  </sheetViews>
  <sheetFormatPr baseColWidth="10" defaultRowHeight="12.75" x14ac:dyDescent="0.25"/>
  <cols>
    <col min="1" max="1" width="24.140625" style="2" customWidth="1"/>
    <col min="2" max="25" width="9.7109375" style="2" customWidth="1"/>
    <col min="26" max="16384" width="11.42578125" style="2"/>
  </cols>
  <sheetData>
    <row r="1" spans="1:25" ht="18" x14ac:dyDescent="0.35">
      <c r="A1" s="14" t="s">
        <v>41</v>
      </c>
    </row>
    <row r="2" spans="1:25" x14ac:dyDescent="0.25">
      <c r="A2" s="23" t="s">
        <v>25</v>
      </c>
    </row>
    <row r="3" spans="1:25" x14ac:dyDescent="0.25">
      <c r="A3" s="23" t="s">
        <v>26</v>
      </c>
    </row>
    <row r="4" spans="1:25" x14ac:dyDescent="0.25">
      <c r="B4" s="11" t="s">
        <v>14</v>
      </c>
      <c r="C4" s="11" t="s">
        <v>14</v>
      </c>
      <c r="D4" s="11" t="s">
        <v>14</v>
      </c>
      <c r="E4" s="11" t="s">
        <v>14</v>
      </c>
      <c r="F4" s="11" t="s">
        <v>14</v>
      </c>
      <c r="G4" s="11" t="s">
        <v>14</v>
      </c>
      <c r="H4" s="11" t="s">
        <v>14</v>
      </c>
      <c r="I4" s="11" t="s">
        <v>14</v>
      </c>
      <c r="J4" s="11" t="s">
        <v>14</v>
      </c>
      <c r="K4" s="11" t="s">
        <v>14</v>
      </c>
      <c r="L4" s="11" t="s">
        <v>14</v>
      </c>
      <c r="M4" s="11" t="s">
        <v>14</v>
      </c>
      <c r="N4" s="11">
        <v>2025</v>
      </c>
      <c r="O4" s="11">
        <v>2025</v>
      </c>
      <c r="P4" s="11">
        <v>2025</v>
      </c>
      <c r="Q4" s="11">
        <v>2025</v>
      </c>
      <c r="R4" s="11">
        <v>2025</v>
      </c>
      <c r="S4" s="11">
        <v>2025</v>
      </c>
      <c r="T4" s="11">
        <v>2025</v>
      </c>
      <c r="U4" s="11">
        <v>2025</v>
      </c>
      <c r="V4" s="11">
        <v>2025</v>
      </c>
      <c r="W4" s="11">
        <v>2025</v>
      </c>
      <c r="X4" s="11">
        <v>2025</v>
      </c>
      <c r="Y4" s="11">
        <v>2025</v>
      </c>
    </row>
    <row r="5" spans="1:25" x14ac:dyDescent="0.25"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10</v>
      </c>
      <c r="K5" s="11" t="s">
        <v>11</v>
      </c>
      <c r="L5" s="11" t="s">
        <v>12</v>
      </c>
      <c r="M5" s="11" t="s">
        <v>13</v>
      </c>
      <c r="N5" s="11" t="s">
        <v>2</v>
      </c>
      <c r="O5" s="11" t="s">
        <v>3</v>
      </c>
      <c r="P5" s="11" t="s">
        <v>4</v>
      </c>
      <c r="Q5" s="11" t="s">
        <v>5</v>
      </c>
      <c r="R5" s="11" t="s">
        <v>6</v>
      </c>
      <c r="S5" s="11" t="s">
        <v>7</v>
      </c>
      <c r="T5" s="11" t="s">
        <v>8</v>
      </c>
      <c r="U5" s="11" t="s">
        <v>9</v>
      </c>
      <c r="V5" s="11" t="s">
        <v>10</v>
      </c>
      <c r="W5" s="11" t="s">
        <v>11</v>
      </c>
      <c r="X5" s="11" t="s">
        <v>12</v>
      </c>
      <c r="Y5" s="11" t="s">
        <v>13</v>
      </c>
    </row>
    <row r="6" spans="1:25" x14ac:dyDescent="0.25">
      <c r="A6" s="22" t="s">
        <v>27</v>
      </c>
      <c r="B6" s="37">
        <v>1879.7529999999999</v>
      </c>
      <c r="C6" s="37">
        <v>4422.3190000000004</v>
      </c>
      <c r="D6" s="37">
        <v>9777.1579999999994</v>
      </c>
      <c r="E6" s="37">
        <v>12348.36</v>
      </c>
      <c r="F6" s="37">
        <v>11238.758</v>
      </c>
      <c r="G6" s="37">
        <v>5158.9390000000003</v>
      </c>
      <c r="H6" s="37">
        <v>2909.319</v>
      </c>
      <c r="I6" s="37">
        <v>3238.6109999999999</v>
      </c>
      <c r="J6" s="37">
        <v>1335.605</v>
      </c>
      <c r="K6" s="37">
        <v>912.51800000000003</v>
      </c>
      <c r="L6" s="37">
        <v>1026.07</v>
      </c>
      <c r="M6" s="37">
        <v>1332.1389999999999</v>
      </c>
      <c r="N6" s="37">
        <v>1817.277</v>
      </c>
      <c r="O6" s="37">
        <v>4284.4489999999996</v>
      </c>
      <c r="P6" s="37">
        <v>9330.2559999999994</v>
      </c>
      <c r="Q6" s="37">
        <v>14776.48</v>
      </c>
      <c r="R6" s="37">
        <v>12261.492</v>
      </c>
      <c r="S6" s="37"/>
      <c r="T6" s="37"/>
      <c r="U6" s="37"/>
      <c r="V6" s="37"/>
      <c r="W6" s="37"/>
      <c r="X6" s="37"/>
      <c r="Y6" s="37"/>
    </row>
    <row r="7" spans="1:25" x14ac:dyDescent="0.25">
      <c r="A7" s="22" t="s">
        <v>28</v>
      </c>
      <c r="B7" s="37">
        <v>507.79</v>
      </c>
      <c r="C7" s="37">
        <v>1212.3920000000001</v>
      </c>
      <c r="D7" s="37">
        <v>2523.0340000000001</v>
      </c>
      <c r="E7" s="37">
        <v>2209.6930000000002</v>
      </c>
      <c r="F7" s="37">
        <v>969.71199999999999</v>
      </c>
      <c r="G7" s="37">
        <v>465.95299999999997</v>
      </c>
      <c r="H7" s="37">
        <v>308.59899999999999</v>
      </c>
      <c r="I7" s="37">
        <v>947.79</v>
      </c>
      <c r="J7" s="37">
        <v>158.04</v>
      </c>
      <c r="K7" s="37">
        <v>35.677999999999997</v>
      </c>
      <c r="L7" s="37">
        <v>35.932000000000002</v>
      </c>
      <c r="M7" s="37">
        <v>259.62799999999999</v>
      </c>
      <c r="N7" s="37">
        <v>595.38800000000003</v>
      </c>
      <c r="O7" s="37">
        <v>1032.1300000000001</v>
      </c>
      <c r="P7" s="37">
        <v>1602.2339999999999</v>
      </c>
      <c r="Q7" s="37">
        <v>3476.1489999999999</v>
      </c>
      <c r="R7" s="37">
        <v>1115.9449999999999</v>
      </c>
      <c r="S7" s="37"/>
      <c r="T7" s="37"/>
      <c r="U7" s="37"/>
      <c r="V7" s="37"/>
      <c r="W7" s="37"/>
      <c r="X7" s="37"/>
      <c r="Y7" s="37"/>
    </row>
    <row r="9" spans="1:25" x14ac:dyDescent="0.25">
      <c r="A9" s="2" t="s">
        <v>31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7"/>
  <sheetViews>
    <sheetView tabSelected="1" workbookViewId="0">
      <selection activeCell="G12" sqref="G12"/>
    </sheetView>
  </sheetViews>
  <sheetFormatPr baseColWidth="10" defaultColWidth="11.7109375" defaultRowHeight="12.75" x14ac:dyDescent="0.25"/>
  <cols>
    <col min="1" max="1" width="11.7109375" style="2"/>
    <col min="2" max="2" width="11.7109375" style="1"/>
    <col min="3" max="16384" width="11.7109375" style="2"/>
  </cols>
  <sheetData>
    <row r="1" spans="1:13" ht="18.75" x14ac:dyDescent="0.35">
      <c r="A1" s="33" t="s">
        <v>41</v>
      </c>
    </row>
    <row r="2" spans="1:13" x14ac:dyDescent="0.25">
      <c r="A2" s="2" t="s">
        <v>55</v>
      </c>
    </row>
    <row r="3" spans="1:13" x14ac:dyDescent="0.25">
      <c r="A3" s="34" t="s">
        <v>57</v>
      </c>
      <c r="B3" s="2"/>
    </row>
    <row r="4" spans="1:13" x14ac:dyDescent="0.25">
      <c r="A4" s="1"/>
      <c r="B4" s="2"/>
    </row>
    <row r="5" spans="1:13" x14ac:dyDescent="0.25">
      <c r="A5" s="11" t="s">
        <v>48</v>
      </c>
      <c r="B5" s="11" t="s">
        <v>20</v>
      </c>
      <c r="C5" s="11" t="s">
        <v>21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15</v>
      </c>
      <c r="I5" s="11" t="s">
        <v>9</v>
      </c>
      <c r="J5" s="11" t="s">
        <v>16</v>
      </c>
      <c r="K5" s="11" t="s">
        <v>17</v>
      </c>
      <c r="L5" s="11" t="s">
        <v>18</v>
      </c>
      <c r="M5" s="11" t="s">
        <v>19</v>
      </c>
    </row>
    <row r="6" spans="1:13" x14ac:dyDescent="0.25">
      <c r="A6" s="22" t="s">
        <v>23</v>
      </c>
      <c r="B6" s="39">
        <v>0</v>
      </c>
      <c r="C6" s="39">
        <v>0</v>
      </c>
      <c r="D6" s="39">
        <v>0</v>
      </c>
      <c r="E6" s="39">
        <v>0.27030210848047803</v>
      </c>
      <c r="F6" s="39">
        <v>4.5928832046278103</v>
      </c>
      <c r="G6" s="39">
        <v>1.1957650837696152</v>
      </c>
      <c r="H6" s="39">
        <v>0.344970821095823</v>
      </c>
      <c r="I6" s="39">
        <v>0.27263645403766701</v>
      </c>
      <c r="J6" s="39">
        <v>0.27263645403766701</v>
      </c>
      <c r="K6" s="39">
        <v>5.4250775293617E-2</v>
      </c>
      <c r="L6" s="39">
        <v>5.4250775293617E-2</v>
      </c>
      <c r="M6" s="39">
        <v>1.9035359752146302E-3</v>
      </c>
    </row>
    <row r="7" spans="1:13" x14ac:dyDescent="0.25">
      <c r="A7" s="22" t="s">
        <v>36</v>
      </c>
      <c r="B7" s="39">
        <v>0</v>
      </c>
      <c r="C7" s="39">
        <v>0.23513715892859802</v>
      </c>
      <c r="D7" s="39">
        <v>2.27932956612488</v>
      </c>
      <c r="E7" s="39">
        <v>9.1724468634663907</v>
      </c>
      <c r="F7" s="39">
        <v>6.2666302616596807</v>
      </c>
      <c r="G7" s="39">
        <v>5.4042847575312152</v>
      </c>
      <c r="H7" s="39">
        <v>3.2773339502568879</v>
      </c>
      <c r="I7" s="39">
        <v>0.61828146848444809</v>
      </c>
      <c r="J7" s="39">
        <v>0.28115268844287239</v>
      </c>
      <c r="K7" s="39">
        <v>0.11969057525004553</v>
      </c>
      <c r="L7" s="39">
        <v>1.0005836550153101E-2</v>
      </c>
      <c r="M7" s="39">
        <v>0</v>
      </c>
    </row>
    <row r="8" spans="1:13" x14ac:dyDescent="0.25">
      <c r="A8" s="22" t="s">
        <v>24</v>
      </c>
      <c r="B8" s="39">
        <v>0</v>
      </c>
      <c r="C8" s="39">
        <v>0.18765694517339501</v>
      </c>
      <c r="D8" s="39">
        <v>0.64726593388684395</v>
      </c>
      <c r="E8" s="39">
        <v>3.2362142805285288</v>
      </c>
      <c r="F8" s="39">
        <v>10.215739908229379</v>
      </c>
      <c r="G8" s="39">
        <v>8.4550945703625899</v>
      </c>
      <c r="H8" s="39">
        <v>1.390950802447112</v>
      </c>
      <c r="I8" s="39">
        <v>0</v>
      </c>
      <c r="J8" s="39">
        <v>0</v>
      </c>
      <c r="K8" s="39">
        <v>0</v>
      </c>
      <c r="L8" s="39">
        <v>0</v>
      </c>
      <c r="M8" s="39">
        <v>0</v>
      </c>
    </row>
    <row r="9" spans="1:13" x14ac:dyDescent="0.25">
      <c r="B9" s="35">
        <f>0.5+MAX($B$6:$M$6)-B6</f>
        <v>5.0928832046278103</v>
      </c>
      <c r="C9" s="35">
        <f t="shared" ref="C9:M9" si="0">0.5+MAX($B$6:$M$6)-C6</f>
        <v>5.0928832046278103</v>
      </c>
      <c r="D9" s="35">
        <f t="shared" si="0"/>
        <v>5.0928832046278103</v>
      </c>
      <c r="E9" s="35">
        <f t="shared" si="0"/>
        <v>4.8225810961473323</v>
      </c>
      <c r="F9" s="35">
        <f t="shared" si="0"/>
        <v>0.5</v>
      </c>
      <c r="G9" s="35">
        <f t="shared" si="0"/>
        <v>3.8971181208581953</v>
      </c>
      <c r="H9" s="35">
        <f t="shared" si="0"/>
        <v>4.747912383531987</v>
      </c>
      <c r="I9" s="35">
        <f t="shared" si="0"/>
        <v>4.820246750590143</v>
      </c>
      <c r="J9" s="35">
        <f t="shared" si="0"/>
        <v>4.820246750590143</v>
      </c>
      <c r="K9" s="35">
        <f t="shared" si="0"/>
        <v>5.0386324293341929</v>
      </c>
      <c r="L9" s="35">
        <f t="shared" si="0"/>
        <v>5.0386324293341929</v>
      </c>
      <c r="M9" s="35">
        <f t="shared" si="0"/>
        <v>5.0909796686525954</v>
      </c>
    </row>
    <row r="10" spans="1:13" x14ac:dyDescent="0.25">
      <c r="B10" s="35">
        <f>0.5+MAX($B$7:$M$7)-B7</f>
        <v>9.6724468634663907</v>
      </c>
      <c r="C10" s="35">
        <f t="shared" ref="C10:M10" si="1">0.5+MAX($B$7:$M$7)-C7</f>
        <v>9.4373097045377925</v>
      </c>
      <c r="D10" s="35">
        <f t="shared" si="1"/>
        <v>7.3931172973415107</v>
      </c>
      <c r="E10" s="35">
        <f t="shared" si="1"/>
        <v>0.5</v>
      </c>
      <c r="F10" s="35">
        <f t="shared" si="1"/>
        <v>3.40581660180671</v>
      </c>
      <c r="G10" s="35">
        <f t="shared" si="1"/>
        <v>4.2681621059351755</v>
      </c>
      <c r="H10" s="35">
        <f t="shared" si="1"/>
        <v>6.3951129132095028</v>
      </c>
      <c r="I10" s="35">
        <f t="shared" si="1"/>
        <v>9.0541653949819434</v>
      </c>
      <c r="J10" s="35">
        <f t="shared" si="1"/>
        <v>9.3912941750235177</v>
      </c>
      <c r="K10" s="35">
        <f t="shared" si="1"/>
        <v>9.5527562882163455</v>
      </c>
      <c r="L10" s="35">
        <f t="shared" si="1"/>
        <v>9.6624410269162375</v>
      </c>
      <c r="M10" s="35">
        <f t="shared" si="1"/>
        <v>9.6724468634663907</v>
      </c>
    </row>
    <row r="11" spans="1:13" x14ac:dyDescent="0.25">
      <c r="B11" s="35">
        <f>0.5+MAX($B$8:$M$8)-B8</f>
        <v>10.715739908229379</v>
      </c>
      <c r="C11" s="35">
        <f t="shared" ref="C11:M11" si="2">0.5+MAX($B$8:$M$8)-C8</f>
        <v>10.528082963055985</v>
      </c>
      <c r="D11" s="35">
        <f t="shared" si="2"/>
        <v>10.068473974342535</v>
      </c>
      <c r="E11" s="35">
        <f t="shared" si="2"/>
        <v>7.4795256277008502</v>
      </c>
      <c r="F11" s="35">
        <f t="shared" si="2"/>
        <v>0.5</v>
      </c>
      <c r="G11" s="35">
        <f t="shared" si="2"/>
        <v>2.260645337866789</v>
      </c>
      <c r="H11" s="35">
        <f t="shared" si="2"/>
        <v>9.3247891057822674</v>
      </c>
      <c r="I11" s="35">
        <f t="shared" si="2"/>
        <v>10.715739908229379</v>
      </c>
      <c r="J11" s="35">
        <f t="shared" si="2"/>
        <v>10.715739908229379</v>
      </c>
      <c r="K11" s="35">
        <f t="shared" si="2"/>
        <v>10.715739908229379</v>
      </c>
      <c r="L11" s="35">
        <f t="shared" si="2"/>
        <v>10.715739908229379</v>
      </c>
      <c r="M11" s="35">
        <f t="shared" si="2"/>
        <v>10.715739908229379</v>
      </c>
    </row>
    <row r="12" spans="1:13" x14ac:dyDescent="0.25">
      <c r="A12" s="2" t="s">
        <v>0</v>
      </c>
    </row>
    <row r="15" spans="1:13" x14ac:dyDescent="0.25">
      <c r="B15" s="36" t="s">
        <v>49</v>
      </c>
    </row>
    <row r="16" spans="1:13" x14ac:dyDescent="0.25">
      <c r="B16" s="2"/>
    </row>
    <row r="17" spans="2:2" x14ac:dyDescent="0.25">
      <c r="B17" s="2"/>
    </row>
    <row r="18" spans="2:2" x14ac:dyDescent="0.25">
      <c r="B18" s="2"/>
    </row>
    <row r="19" spans="2:2" x14ac:dyDescent="0.25">
      <c r="B19" s="2"/>
    </row>
    <row r="20" spans="2:2" x14ac:dyDescent="0.25">
      <c r="B20" s="2"/>
    </row>
    <row r="21" spans="2:2" x14ac:dyDescent="0.25">
      <c r="B21" s="2"/>
    </row>
    <row r="22" spans="2:2" x14ac:dyDescent="0.25">
      <c r="B22" s="2"/>
    </row>
    <row r="23" spans="2:2" x14ac:dyDescent="0.25">
      <c r="B23" s="2"/>
    </row>
    <row r="24" spans="2:2" x14ac:dyDescent="0.25">
      <c r="B24" s="2"/>
    </row>
    <row r="25" spans="2:2" x14ac:dyDescent="0.25">
      <c r="B25" s="2"/>
    </row>
    <row r="26" spans="2:2" x14ac:dyDescent="0.25">
      <c r="B26" s="2"/>
    </row>
    <row r="27" spans="2:2" x14ac:dyDescent="0.25">
      <c r="B27" s="2"/>
    </row>
    <row r="28" spans="2:2" x14ac:dyDescent="0.25">
      <c r="B28" s="2"/>
    </row>
    <row r="29" spans="2:2" x14ac:dyDescent="0.25">
      <c r="B29" s="2"/>
    </row>
    <row r="30" spans="2:2" x14ac:dyDescent="0.25">
      <c r="B30" s="2"/>
    </row>
    <row r="31" spans="2:2" x14ac:dyDescent="0.25">
      <c r="B31" s="2"/>
    </row>
    <row r="32" spans="2:2" x14ac:dyDescent="0.25">
      <c r="B32" s="2"/>
    </row>
    <row r="33" spans="2:2" x14ac:dyDescent="0.25">
      <c r="B33" s="2"/>
    </row>
    <row r="34" spans="2:2" x14ac:dyDescent="0.25">
      <c r="B34" s="2"/>
    </row>
    <row r="35" spans="2:2" x14ac:dyDescent="0.25">
      <c r="B35" s="2"/>
    </row>
    <row r="36" spans="2:2" x14ac:dyDescent="0.25">
      <c r="B36" s="2"/>
    </row>
    <row r="37" spans="2:2" x14ac:dyDescent="0.25">
      <c r="B37" s="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Infos Rapides</vt:lpstr>
      <vt:lpstr>Figure 1</vt:lpstr>
      <vt:lpstr>Figure 2</vt:lpstr>
      <vt:lpstr>Figure 3</vt:lpstr>
      <vt:lpstr>DONNÉES COMPLÉMENTAIRES</vt:lpstr>
      <vt:lpstr>commerce ext</vt:lpstr>
      <vt:lpstr>calendrier prod par bassin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 DELORT</dc:creator>
  <cp:lastModifiedBy>Sébastien RAULO</cp:lastModifiedBy>
  <dcterms:created xsi:type="dcterms:W3CDTF">2023-03-24T13:42:54Z</dcterms:created>
  <dcterms:modified xsi:type="dcterms:W3CDTF">2025-07-22T13:03:30Z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