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CONJ_sauvegarde\2024\chou-fleur\CHF 05\"/>
    </mc:Choice>
  </mc:AlternateContent>
  <bookViews>
    <workbookView xWindow="0" yWindow="0" windowWidth="28800" windowHeight="12300" tabRatio="674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production par mois et bassins" sheetId="1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1" l="1"/>
  <c r="E8" i="11" l="1"/>
  <c r="F8" i="11"/>
  <c r="F9" i="11"/>
  <c r="G8" i="11"/>
  <c r="G9" i="11"/>
  <c r="H8" i="11"/>
  <c r="H9" i="11"/>
  <c r="I8" i="11"/>
  <c r="I9" i="11"/>
  <c r="J8" i="11"/>
  <c r="J9" i="11"/>
  <c r="K8" i="11"/>
  <c r="K9" i="11"/>
  <c r="L8" i="11"/>
  <c r="L9" i="11"/>
  <c r="M8" i="11"/>
  <c r="M9" i="11"/>
  <c r="B8" i="11"/>
  <c r="B9" i="11"/>
  <c r="C8" i="11"/>
  <c r="C9" i="11"/>
  <c r="D8" i="11"/>
  <c r="D9" i="11"/>
</calcChain>
</file>

<file path=xl/sharedStrings.xml><?xml version="1.0" encoding="utf-8"?>
<sst xmlns="http://schemas.openxmlformats.org/spreadsheetml/2006/main" count="180" uniqueCount="62">
  <si>
    <t>2022</t>
  </si>
  <si>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</si>
  <si>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</si>
  <si>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</si>
  <si>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</si>
  <si>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</si>
  <si>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</si>
  <si>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</si>
  <si>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</si>
  <si>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</si>
  <si>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</si>
  <si>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</si>
  <si>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</si>
  <si>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</si>
  <si>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</si>
  <si>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</si>
  <si>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#Missing</t>
  </si>
  <si>
    <t>2023</t>
  </si>
  <si>
    <t>Juil</t>
  </si>
  <si>
    <t>Sept</t>
  </si>
  <si>
    <t>Oct</t>
  </si>
  <si>
    <t>Nov</t>
  </si>
  <si>
    <t>Déc</t>
  </si>
  <si>
    <t>Janv</t>
  </si>
  <si>
    <t>Fév</t>
  </si>
  <si>
    <t>Légumes frais 2023-24</t>
  </si>
  <si>
    <t>Nord</t>
  </si>
  <si>
    <t>Ouest</t>
  </si>
  <si>
    <t>2023-2024</t>
  </si>
  <si>
    <t>2022-2023</t>
  </si>
  <si>
    <t>Autres bassins</t>
  </si>
  <si>
    <t xml:space="preserve"> Surface en production</t>
  </si>
  <si>
    <t>Production</t>
  </si>
  <si>
    <t>Total production (milliers de tonnes)</t>
  </si>
  <si>
    <t>France y c. DOM</t>
  </si>
  <si>
    <t>Comex_Monde</t>
  </si>
  <si>
    <t>Importations en quantité (t)</t>
  </si>
  <si>
    <t>Exportations en quantité (t)</t>
  </si>
  <si>
    <t>Production de la campagne 2023-2024 (milliers de tonnes)</t>
  </si>
  <si>
    <t>Moyenne 5 ans*</t>
  </si>
  <si>
    <t>* moyenne 2018-2019 à 2022-2023</t>
  </si>
  <si>
    <t>Source : Agreste, Insee</t>
  </si>
  <si>
    <t>Source : Douanes</t>
  </si>
  <si>
    <t>Bassins</t>
  </si>
  <si>
    <t>Évolution sur 1 an* (%)</t>
  </si>
  <si>
    <t>** évolution par rapport à la moyenne 2018-2019 à 2022-2023 (statistique agricole annuelle)</t>
  </si>
  <si>
    <t xml:space="preserve">* évolution par rapport à la campagne précédente (statistique agricole annuelle) </t>
  </si>
  <si>
    <t>Évolution sur moyenne 5 ans** (%)</t>
  </si>
  <si>
    <t>Estimations au 01-mars-2024</t>
  </si>
  <si>
    <t>///</t>
  </si>
  <si>
    <t>Indice Ippap base 100 en 2020</t>
  </si>
  <si>
    <t>Figure 2 : production de poireaux (calendrier)</t>
  </si>
  <si>
    <t>Figure  1 : surface et production de choux-fleurs en 2023-2024 (juin 2023 à mai 2024)</t>
  </si>
  <si>
    <t>Estimations au 01-mai-2024</t>
  </si>
  <si>
    <t>Production (milliers de tonnes)</t>
  </si>
  <si>
    <t>Chou-fleur</t>
  </si>
  <si>
    <t>Chou-fleur 2023-24</t>
  </si>
  <si>
    <t>Chou-fleur 2022-23</t>
  </si>
  <si>
    <t>Total surfaces (hectares)</t>
  </si>
  <si>
    <t>Figure 3 : prix agricoles à la production du chou-fleur</t>
  </si>
  <si>
    <t>Chou-fleur et brocoli</t>
  </si>
  <si>
    <t>Production de chou-fleur par bassin (calendrier)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</si>
</sst>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&quot;   &quot;;\-#,##0&quot;   &quot;"/>
    <numFmt numFmtId="169" formatCode="#,##0.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9" fontId="7" fillId="3" borderId="0" xfId="0" applyNumberFormat="1" applyFont="1" applyFill="1" applyBorder="1" applyProtection="1">
      <protection locked="0"/>
    </xf>
    <xf numFmtId="165" fontId="2" fillId="3" borderId="0" xfId="0" applyNumberFormat="1" applyFont="1" applyFill="1"/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 readingOrder="1"/>
    </xf>
    <xf numFmtId="0" fontId="16" fillId="3" borderId="0" xfId="0" applyFont="1" applyFill="1"/>
    <xf numFmtId="164" fontId="16" fillId="3" borderId="0" xfId="1" applyNumberFormat="1" applyFont="1" applyFill="1"/>
    <xf numFmtId="0" fontId="17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7" fontId="11" fillId="3" borderId="0" xfId="0" applyNumberFormat="1" applyFont="1" applyFill="1" applyAlignment="1">
      <alignment horizontal="right"/>
    </xf>
    <xf numFmtId="0" fontId="18" fillId="3" borderId="0" xfId="0" applyFont="1" applyFill="1"/>
    <xf numFmtId="168" fontId="9" fillId="3" borderId="3" xfId="0" applyNumberFormat="1" applyFont="1" applyFill="1" applyBorder="1" applyAlignment="1">
      <alignment horizontal="right"/>
    </xf>
    <xf numFmtId="166" fontId="2" fillId="3" borderId="1" xfId="0" applyNumberFormat="1" applyFont="1" applyFill="1" applyBorder="1" applyProtection="1">
      <protection locked="0"/>
    </xf>
    <xf numFmtId="169" fontId="2" fillId="3" borderId="1" xfId="0" applyNumberFormat="1" applyFont="1" applyFill="1" applyBorder="1" applyProtection="1">
      <protection locked="0"/>
    </xf>
    <xf numFmtId="169" fontId="3" fillId="2" borderId="3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2022-2023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5.1287897101744973</c:v>
                </c:pt>
                <c:pt idx="1">
                  <c:v>6.2242593570078855</c:v>
                </c:pt>
                <c:pt idx="2">
                  <c:v>4.6188983836484114</c:v>
                </c:pt>
                <c:pt idx="3">
                  <c:v>10.467710416241584</c:v>
                </c:pt>
                <c:pt idx="4">
                  <c:v>13.741172897279169</c:v>
                </c:pt>
                <c:pt idx="5">
                  <c:v>31.336407188417621</c:v>
                </c:pt>
                <c:pt idx="6">
                  <c:v>21.027041930218317</c:v>
                </c:pt>
                <c:pt idx="7">
                  <c:v>31.195987897323519</c:v>
                </c:pt>
                <c:pt idx="8">
                  <c:v>18.354095991944849</c:v>
                </c:pt>
                <c:pt idx="9">
                  <c:v>40.615035097096424</c:v>
                </c:pt>
                <c:pt idx="10">
                  <c:v>29.187294917629941</c:v>
                </c:pt>
                <c:pt idx="11">
                  <c:v>12.620806213017751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2023-2024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2345-45ED-B314-BD9CC8DAAB1F}"/>
              </c:ext>
            </c:extLst>
          </c:dPt>
          <c:cat>
            <c:strRef>
              <c:f>'Figure 2'!$B$6:$M$6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4.5960000000000001</c:v>
                </c:pt>
                <c:pt idx="1">
                  <c:v>5.4329999999999998</c:v>
                </c:pt>
                <c:pt idx="2">
                  <c:v>5.774</c:v>
                </c:pt>
                <c:pt idx="3">
                  <c:v>9.6460000000000008</c:v>
                </c:pt>
                <c:pt idx="4">
                  <c:v>16.39</c:v>
                </c:pt>
                <c:pt idx="5">
                  <c:v>14.914999999999999</c:v>
                </c:pt>
                <c:pt idx="6">
                  <c:v>18.341000000000001</c:v>
                </c:pt>
                <c:pt idx="7">
                  <c:v>16.117000000000001</c:v>
                </c:pt>
                <c:pt idx="8">
                  <c:v>37.158000000000001</c:v>
                </c:pt>
                <c:pt idx="9">
                  <c:v>24.65</c:v>
                </c:pt>
                <c:pt idx="10">
                  <c:v>14.420999999999999</c:v>
                </c:pt>
                <c:pt idx="11">
                  <c:v>8.4459999999999997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5.5918576303673682</c:v>
                </c:pt>
                <c:pt idx="1">
                  <c:v>6.5563715655578685</c:v>
                </c:pt>
                <c:pt idx="2">
                  <c:v>5.6170253455105215</c:v>
                </c:pt>
                <c:pt idx="3">
                  <c:v>12.154311685750445</c:v>
                </c:pt>
                <c:pt idx="4">
                  <c:v>20.760643716292591</c:v>
                </c:pt>
                <c:pt idx="5">
                  <c:v>27.145793231570192</c:v>
                </c:pt>
                <c:pt idx="6">
                  <c:v>24.517079681224658</c:v>
                </c:pt>
                <c:pt idx="7">
                  <c:v>32.12365546549853</c:v>
                </c:pt>
                <c:pt idx="8">
                  <c:v>32.289332111134179</c:v>
                </c:pt>
                <c:pt idx="9">
                  <c:v>35.770100982123409</c:v>
                </c:pt>
                <c:pt idx="10">
                  <c:v>21.486298311764063</c:v>
                </c:pt>
                <c:pt idx="11">
                  <c:v>9.7886302732061878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Chou-fleur 2023-24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3'!$B$6:$M$6</c:f>
              <c:numCache>
                <c:formatCode>#\ ##0"   "</c:formatCode>
                <c:ptCount val="12"/>
                <c:pt idx="0">
                  <c:v>150.5794253</c:v>
                </c:pt>
                <c:pt idx="1">
                  <c:v>124.771721</c:v>
                </c:pt>
                <c:pt idx="2">
                  <c:v>125.4513211</c:v>
                </c:pt>
                <c:pt idx="3">
                  <c:v>85.507814400000001</c:v>
                </c:pt>
                <c:pt idx="4">
                  <c:v>134.77642259999999</c:v>
                </c:pt>
                <c:pt idx="5">
                  <c:v>234.91763950000001</c:v>
                </c:pt>
                <c:pt idx="6">
                  <c:v>235.0749395</c:v>
                </c:pt>
                <c:pt idx="7">
                  <c:v>207.30003479999999</c:v>
                </c:pt>
                <c:pt idx="8">
                  <c:v>74.100012399999997</c:v>
                </c:pt>
                <c:pt idx="9">
                  <c:v>95.100015999999997</c:v>
                </c:pt>
                <c:pt idx="10">
                  <c:v>157.1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Chou-fleur 2022-23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3'!$B$7:$M$7</c:f>
              <c:numCache>
                <c:formatCode>#\ ##0"   "</c:formatCode>
                <c:ptCount val="12"/>
                <c:pt idx="0">
                  <c:v>126.12892119999999</c:v>
                </c:pt>
                <c:pt idx="1">
                  <c:v>97.845316400000002</c:v>
                </c:pt>
                <c:pt idx="2">
                  <c:v>141.3721237</c:v>
                </c:pt>
                <c:pt idx="3">
                  <c:v>153.36942579999999</c:v>
                </c:pt>
                <c:pt idx="4">
                  <c:v>121.4189204</c:v>
                </c:pt>
                <c:pt idx="5">
                  <c:v>68.207611499999999</c:v>
                </c:pt>
                <c:pt idx="6">
                  <c:v>117.2273197</c:v>
                </c:pt>
                <c:pt idx="7">
                  <c:v>167.40882809999999</c:v>
                </c:pt>
                <c:pt idx="8">
                  <c:v>195.22923280000001</c:v>
                </c:pt>
                <c:pt idx="9">
                  <c:v>120.20632019999999</c:v>
                </c:pt>
                <c:pt idx="10">
                  <c:v>114.34361920000001</c:v>
                </c:pt>
                <c:pt idx="11">
                  <c:v>177.97922990000001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3'!$B$8:$M$8</c:f>
              <c:numCache>
                <c:formatCode>#\ ##0"   "</c:formatCode>
                <c:ptCount val="12"/>
                <c:pt idx="0">
                  <c:v>111.54532116382491</c:v>
                </c:pt>
                <c:pt idx="1">
                  <c:v>103.20541274073659</c:v>
                </c:pt>
                <c:pt idx="2">
                  <c:v>153.51825755426509</c:v>
                </c:pt>
                <c:pt idx="3">
                  <c:v>113.00222749035724</c:v>
                </c:pt>
                <c:pt idx="4">
                  <c:v>85.098221369392633</c:v>
                </c:pt>
                <c:pt idx="5">
                  <c:v>83.609455766130466</c:v>
                </c:pt>
                <c:pt idx="6">
                  <c:v>89.648729422019031</c:v>
                </c:pt>
                <c:pt idx="7">
                  <c:v>109.05149723462846</c:v>
                </c:pt>
                <c:pt idx="8">
                  <c:v>92.684978915641807</c:v>
                </c:pt>
                <c:pt idx="9">
                  <c:v>100.21969422427668</c:v>
                </c:pt>
                <c:pt idx="10">
                  <c:v>109.76465625044519</c:v>
                </c:pt>
                <c:pt idx="11">
                  <c:v>154.41964428818665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2023-24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3'!$B$9:$M$9</c:f>
              <c:numCache>
                <c:formatCode>#\ ##0"   "</c:formatCode>
                <c:ptCount val="12"/>
                <c:pt idx="0">
                  <c:v>112.47384510000001</c:v>
                </c:pt>
                <c:pt idx="1">
                  <c:v>101.92633499999999</c:v>
                </c:pt>
                <c:pt idx="2">
                  <c:v>102.1698768</c:v>
                </c:pt>
                <c:pt idx="3">
                  <c:v>117.35041200000001</c:v>
                </c:pt>
                <c:pt idx="4">
                  <c:v>127.03186100000001</c:v>
                </c:pt>
                <c:pt idx="5">
                  <c:v>138.88371770000001</c:v>
                </c:pt>
                <c:pt idx="6">
                  <c:v>136.6279471</c:v>
                </c:pt>
                <c:pt idx="7">
                  <c:v>149.00918379999999</c:v>
                </c:pt>
                <c:pt idx="8">
                  <c:v>131.9319529</c:v>
                </c:pt>
                <c:pt idx="9">
                  <c:v>135.2355886</c:v>
                </c:pt>
                <c:pt idx="10">
                  <c:v>125.7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0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128358458174833E-2"/>
          <c:y val="4.3832981694528893E-2"/>
          <c:w val="0.75357284116821388"/>
          <c:h val="0.7748494481668052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'production par mois et bassins'!$A$6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bassins'!$B$6:$M$6</c:f>
              <c:numCache>
                <c:formatCode>#\ ##0.0"   "</c:formatCode>
                <c:ptCount val="12"/>
                <c:pt idx="0">
                  <c:v>3.0640000000000001</c:v>
                </c:pt>
                <c:pt idx="1">
                  <c:v>3.7450000000000001</c:v>
                </c:pt>
                <c:pt idx="2">
                  <c:v>3.4039999999999999</c:v>
                </c:pt>
                <c:pt idx="3">
                  <c:v>3.5750000000000002</c:v>
                </c:pt>
                <c:pt idx="4">
                  <c:v>2.383</c:v>
                </c:pt>
                <c:pt idx="5">
                  <c:v>0.85199999999999998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7D-41CD-9BD8-D2F07F044A41}"/>
            </c:ext>
          </c:extLst>
        </c:ser>
        <c:ser>
          <c:idx val="0"/>
          <c:order val="1"/>
          <c:tx>
            <c:strRef>
              <c:f>'production par mois et bassins'!$A$8</c:f>
              <c:strCache>
                <c:ptCount val="1"/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bassins'!$B$8:$M$8</c:f>
              <c:numCache>
                <c:formatCode>0.0;;"-"</c:formatCode>
                <c:ptCount val="12"/>
                <c:pt idx="0">
                  <c:v>1.181</c:v>
                </c:pt>
                <c:pt idx="1">
                  <c:v>0.5</c:v>
                </c:pt>
                <c:pt idx="2">
                  <c:v>0.84100000000000019</c:v>
                </c:pt>
                <c:pt idx="3">
                  <c:v>0.66999999999999993</c:v>
                </c:pt>
                <c:pt idx="4">
                  <c:v>1.8620000000000001</c:v>
                </c:pt>
                <c:pt idx="5">
                  <c:v>3.3930000000000002</c:v>
                </c:pt>
                <c:pt idx="6">
                  <c:v>4.2450000000000001</c:v>
                </c:pt>
                <c:pt idx="7">
                  <c:v>4.2450000000000001</c:v>
                </c:pt>
                <c:pt idx="8">
                  <c:v>4.2450000000000001</c:v>
                </c:pt>
                <c:pt idx="9">
                  <c:v>4.2450000000000001</c:v>
                </c:pt>
                <c:pt idx="10">
                  <c:v>4.2450000000000001</c:v>
                </c:pt>
                <c:pt idx="11">
                  <c:v>4.2450000000000001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D-41CD-9BD8-D2F07F044A41}"/>
            </c:ext>
          </c:extLst>
        </c:ser>
        <c:ser>
          <c:idx val="9"/>
          <c:order val="2"/>
          <c:tx>
            <c:strRef>
              <c:f>'production par mois et bassins'!$A$7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bassins'!$B$7:$M$7</c:f>
              <c:numCache>
                <c:formatCode>#\ ##0.0"   "</c:formatCode>
                <c:ptCount val="12"/>
                <c:pt idx="0">
                  <c:v>1.1850000000000001</c:v>
                </c:pt>
                <c:pt idx="1">
                  <c:v>1.278</c:v>
                </c:pt>
                <c:pt idx="2">
                  <c:v>1.9339999999999999</c:v>
                </c:pt>
                <c:pt idx="3">
                  <c:v>5.343</c:v>
                </c:pt>
                <c:pt idx="4">
                  <c:v>12.77</c:v>
                </c:pt>
                <c:pt idx="5">
                  <c:v>12.938000000000001</c:v>
                </c:pt>
                <c:pt idx="6">
                  <c:v>16.957000000000001</c:v>
                </c:pt>
                <c:pt idx="7">
                  <c:v>29.481000000000002</c:v>
                </c:pt>
                <c:pt idx="8">
                  <c:v>34.353999999999999</c:v>
                </c:pt>
                <c:pt idx="9">
                  <c:v>22.79</c:v>
                </c:pt>
                <c:pt idx="10">
                  <c:v>13.333</c:v>
                </c:pt>
                <c:pt idx="11">
                  <c:v>7.8090000000000002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7D-41CD-9BD8-D2F07F044A41}"/>
            </c:ext>
          </c:extLst>
        </c:ser>
        <c:ser>
          <c:idx val="5"/>
          <c:order val="3"/>
          <c:tx>
            <c:strRef>
              <c:f>'production par mois et bassins'!$A$9</c:f>
              <c:strCache>
                <c:ptCount val="1"/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bassins'!$B$9:$M$9</c:f>
              <c:numCache>
                <c:formatCode>0.0;;"-"</c:formatCode>
                <c:ptCount val="12"/>
                <c:pt idx="0">
                  <c:v>33.668999999999997</c:v>
                </c:pt>
                <c:pt idx="1">
                  <c:v>33.576000000000001</c:v>
                </c:pt>
                <c:pt idx="2">
                  <c:v>32.92</c:v>
                </c:pt>
                <c:pt idx="3">
                  <c:v>29.510999999999999</c:v>
                </c:pt>
                <c:pt idx="4">
                  <c:v>22.084</c:v>
                </c:pt>
                <c:pt idx="5">
                  <c:v>21.915999999999997</c:v>
                </c:pt>
                <c:pt idx="6">
                  <c:v>17.896999999999998</c:v>
                </c:pt>
                <c:pt idx="7">
                  <c:v>5.3729999999999976</c:v>
                </c:pt>
                <c:pt idx="8">
                  <c:v>0.5</c:v>
                </c:pt>
                <c:pt idx="9">
                  <c:v>12.064</c:v>
                </c:pt>
                <c:pt idx="10">
                  <c:v>21.521000000000001</c:v>
                </c:pt>
                <c:pt idx="11">
                  <c:v>27.044999999999998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17D-41CD-9BD8-D2F07F044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1"/>
        <c:axPos val="l"/>
        <c:majorGridlines/>
        <c:numFmt formatCode="#,##0" sourceLinked="0"/>
        <c:majorTickMark val="out"/>
        <c:minorTickMark val="none"/>
        <c:tickLblPos val="nextTo"/>
        <c:crossAx val="536431272"/>
        <c:crosses val="autoZero"/>
        <c:crossBetween val="between"/>
        <c:majorUnit val="5000"/>
        <c:minorUnit val="1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tx1"/>
      </a:solidFill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 (France métropolitaine)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2018-2019 à 2022-2023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2018-2019 à 2022-2023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13</xdr:row>
      <xdr:rowOff>47625</xdr:rowOff>
    </xdr:from>
    <xdr:to>
      <xdr:col>9</xdr:col>
      <xdr:colOff>742950</xdr:colOff>
      <xdr:row>32</xdr:row>
      <xdr:rowOff>38100</xdr:rowOff>
    </xdr:to>
    <xdr:graphicFrame macro="">
      <xdr:nvGraphicFramePr>
        <xdr:cNvPr id="1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0.02597</cdr:x>
      <cdr:y>0.89626</cdr:y>
    </cdr:from>
    <cdr:to>
      <cdr:x>0.25397</cdr:x>
      <cdr:y>0.98611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3504" y="2057397"/>
          <a:ext cx="820896" cy="2062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tabSelected="1" workbookViewId="0">
      <selection activeCell="K36" sqref="K36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zoomScaleNormal="100" workbookViewId="0">
      <selection activeCell="U3" sqref="U3"/>
    </sheetView>
  </sheetViews>
  <sheetFormatPr baseColWidth="10" defaultRowHeight="15.75" x14ac:dyDescent="0.3"/>
  <cols>
    <col min="1" max="1" width="1.7109375" style="24" customWidth="1"/>
    <col min="2" max="2" width="10.7109375" style="1" customWidth="1"/>
    <col min="3" max="3" width="28.7109375" style="2" customWidth="1"/>
    <col min="4" max="7" width="12.7109375" style="2" customWidth="1"/>
    <col min="8" max="8" width="1.7109375" style="24" customWidth="1"/>
    <col min="9" max="9" width="15.7109375" style="24" customWidth="1"/>
    <col min="10" max="16384" width="11.42578125" style="24"/>
  </cols>
  <sheetData>
    <row r="1" spans="2:10" x14ac:dyDescent="0.3">
      <c r="B1" s="24"/>
      <c r="C1" s="1"/>
      <c r="H1" s="2"/>
    </row>
    <row r="2" spans="2:10" ht="18" x14ac:dyDescent="0.35">
      <c r="B2" s="43" t="s">
        <v>52</v>
      </c>
      <c r="C2" s="43"/>
      <c r="D2" s="43"/>
      <c r="E2" s="43"/>
      <c r="F2" s="43"/>
      <c r="G2" s="43"/>
    </row>
    <row r="4" spans="2:10" s="25" customFormat="1" ht="25.5" x14ac:dyDescent="0.3">
      <c r="B4" s="41" t="s">
        <v>53</v>
      </c>
      <c r="C4" s="42"/>
      <c r="D4" s="13" t="s">
        <v>26</v>
      </c>
      <c r="E4" s="13" t="s">
        <v>27</v>
      </c>
      <c r="F4" s="13" t="s">
        <v>30</v>
      </c>
      <c r="G4" s="13" t="s">
        <v>2</v>
      </c>
      <c r="H4" s="11"/>
      <c r="I4" s="11"/>
      <c r="J4" s="11"/>
    </row>
    <row r="5" spans="2:10" x14ac:dyDescent="0.3">
      <c r="B5" s="44" t="s">
        <v>31</v>
      </c>
      <c r="C5" s="3" t="s">
        <v>58</v>
      </c>
      <c r="D5" s="9">
        <v>890</v>
      </c>
      <c r="E5" s="9">
        <v>11992</v>
      </c>
      <c r="F5" s="9">
        <v>827</v>
      </c>
      <c r="G5" s="9">
        <v>13709</v>
      </c>
      <c r="H5" s="2"/>
      <c r="I5" s="2"/>
      <c r="J5" s="2"/>
    </row>
    <row r="6" spans="2:10" x14ac:dyDescent="0.3">
      <c r="B6" s="45"/>
      <c r="C6" s="12" t="s">
        <v>44</v>
      </c>
      <c r="D6" s="34">
        <v>-11.793855302279487</v>
      </c>
      <c r="E6" s="34">
        <v>-0.31587697423108851</v>
      </c>
      <c r="F6" s="34" t="s">
        <v>49</v>
      </c>
      <c r="G6" s="34">
        <v>-1.1322659743256858</v>
      </c>
      <c r="H6" s="2"/>
      <c r="I6" s="2"/>
      <c r="J6" s="2"/>
    </row>
    <row r="7" spans="2:10" x14ac:dyDescent="0.3">
      <c r="B7" s="46"/>
      <c r="C7" s="12" t="s">
        <v>47</v>
      </c>
      <c r="D7" s="34">
        <v>-20.620763467713164</v>
      </c>
      <c r="E7" s="34">
        <v>-6.1541351029862916</v>
      </c>
      <c r="F7" s="34" t="s">
        <v>49</v>
      </c>
      <c r="G7" s="34">
        <v>-6.8023603633001635</v>
      </c>
      <c r="H7" s="2"/>
      <c r="I7" s="2"/>
      <c r="J7" s="2"/>
    </row>
    <row r="8" spans="2:10" x14ac:dyDescent="0.3">
      <c r="B8" s="4"/>
      <c r="C8" s="5"/>
      <c r="D8" s="5"/>
      <c r="E8" s="5"/>
      <c r="F8" s="5"/>
      <c r="G8" s="5"/>
      <c r="H8" s="2"/>
      <c r="I8" s="2"/>
      <c r="J8" s="2"/>
    </row>
    <row r="9" spans="2:10" x14ac:dyDescent="0.3">
      <c r="B9" s="38" t="s">
        <v>32</v>
      </c>
      <c r="C9" s="3" t="s">
        <v>33</v>
      </c>
      <c r="D9" s="37">
        <v>17.023</v>
      </c>
      <c r="E9" s="37">
        <v>145.59200000000001</v>
      </c>
      <c r="F9" s="37">
        <v>13.272</v>
      </c>
      <c r="G9" s="37">
        <v>175.887</v>
      </c>
      <c r="H9" s="2"/>
      <c r="I9" s="2"/>
      <c r="J9" s="2"/>
    </row>
    <row r="10" spans="2:10" x14ac:dyDescent="0.3">
      <c r="B10" s="39"/>
      <c r="C10" s="12" t="s">
        <v>44</v>
      </c>
      <c r="D10" s="34">
        <v>-6.9216847377370989</v>
      </c>
      <c r="E10" s="34">
        <v>-24.872492946088933</v>
      </c>
      <c r="F10" s="34" t="s">
        <v>49</v>
      </c>
      <c r="G10" s="34">
        <v>-21.950520338739366</v>
      </c>
      <c r="H10" s="2"/>
      <c r="I10" s="2"/>
      <c r="J10" s="2"/>
    </row>
    <row r="11" spans="2:10" x14ac:dyDescent="0.3">
      <c r="B11" s="40"/>
      <c r="C11" s="12" t="s">
        <v>47</v>
      </c>
      <c r="D11" s="34">
        <v>-9.353959926814337</v>
      </c>
      <c r="E11" s="34">
        <v>-27.617017299290257</v>
      </c>
      <c r="F11" s="34" t="s">
        <v>49</v>
      </c>
      <c r="G11" s="34">
        <v>-24.824412065500855</v>
      </c>
      <c r="H11" s="2"/>
      <c r="I11" s="2"/>
      <c r="J11" s="2"/>
    </row>
    <row r="12" spans="2:10" x14ac:dyDescent="0.3">
      <c r="B12" s="2" t="s">
        <v>1</v>
      </c>
      <c r="C12" s="6"/>
      <c r="D12" s="7"/>
      <c r="E12" s="8"/>
    </row>
    <row r="13" spans="2:10" x14ac:dyDescent="0.3">
      <c r="B13" s="2" t="s">
        <v>46</v>
      </c>
    </row>
    <row r="14" spans="2:10" x14ac:dyDescent="0.3">
      <c r="B14" s="10" t="s">
        <v>45</v>
      </c>
    </row>
  </sheetData>
  <mergeCells count="4">
    <mergeCell ref="B9:B11"/>
    <mergeCell ref="B4:C4"/>
    <mergeCell ref="B2:G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F40" sqref="F40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3" width="12.5703125" style="2" bestFit="1" customWidth="1"/>
    <col min="14" max="16384" width="11.42578125" style="2"/>
  </cols>
  <sheetData>
    <row r="1" spans="1:13" ht="18.75" x14ac:dyDescent="0.35">
      <c r="A1" s="23" t="s">
        <v>55</v>
      </c>
    </row>
    <row r="2" spans="1:13" ht="15.75" x14ac:dyDescent="0.3">
      <c r="A2" s="24" t="s">
        <v>54</v>
      </c>
    </row>
    <row r="3" spans="1:13" ht="15.75" x14ac:dyDescent="0.3">
      <c r="A3" s="24" t="s">
        <v>2</v>
      </c>
    </row>
    <row r="4" spans="1:13" ht="15.75" x14ac:dyDescent="0.3">
      <c r="A4" s="21" t="s">
        <v>53</v>
      </c>
    </row>
    <row r="6" spans="1:13" x14ac:dyDescent="0.25">
      <c r="B6" s="13" t="s">
        <v>8</v>
      </c>
      <c r="C6" s="13" t="s">
        <v>18</v>
      </c>
      <c r="D6" s="13" t="s">
        <v>10</v>
      </c>
      <c r="E6" s="13" t="s">
        <v>19</v>
      </c>
      <c r="F6" s="13" t="s">
        <v>20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5</v>
      </c>
      <c r="L6" s="13" t="s">
        <v>6</v>
      </c>
      <c r="M6" s="13" t="s">
        <v>7</v>
      </c>
    </row>
    <row r="7" spans="1:13" x14ac:dyDescent="0.25">
      <c r="A7" s="14" t="s">
        <v>28</v>
      </c>
      <c r="B7" s="36">
        <v>4.5960000000000001</v>
      </c>
      <c r="C7" s="36">
        <v>5.4329999999999998</v>
      </c>
      <c r="D7" s="36">
        <v>5.774</v>
      </c>
      <c r="E7" s="36">
        <v>9.6460000000000008</v>
      </c>
      <c r="F7" s="36">
        <v>16.39</v>
      </c>
      <c r="G7" s="36">
        <v>14.914999999999999</v>
      </c>
      <c r="H7" s="36">
        <v>18.341000000000001</v>
      </c>
      <c r="I7" s="36">
        <v>16.117000000000001</v>
      </c>
      <c r="J7" s="36">
        <v>37.158000000000001</v>
      </c>
      <c r="K7" s="36">
        <v>24.65</v>
      </c>
      <c r="L7" s="36">
        <v>14.420999999999999</v>
      </c>
      <c r="M7" s="36">
        <v>8.4459999999999997</v>
      </c>
    </row>
    <row r="8" spans="1:13" x14ac:dyDescent="0.25">
      <c r="A8" s="14" t="s">
        <v>29</v>
      </c>
      <c r="B8" s="36">
        <v>5.1287897101744973</v>
      </c>
      <c r="C8" s="36">
        <v>6.2242593570078855</v>
      </c>
      <c r="D8" s="36">
        <v>4.6188983836484114</v>
      </c>
      <c r="E8" s="36">
        <v>10.467710416241584</v>
      </c>
      <c r="F8" s="36">
        <v>13.741172897279169</v>
      </c>
      <c r="G8" s="36">
        <v>31.336407188417621</v>
      </c>
      <c r="H8" s="36">
        <v>21.027041930218317</v>
      </c>
      <c r="I8" s="36">
        <v>31.195987897323519</v>
      </c>
      <c r="J8" s="36">
        <v>18.354095991944849</v>
      </c>
      <c r="K8" s="36">
        <v>40.615035097096424</v>
      </c>
      <c r="L8" s="36">
        <v>29.187294917629941</v>
      </c>
      <c r="M8" s="36">
        <v>12.620806213017751</v>
      </c>
    </row>
    <row r="9" spans="1:13" x14ac:dyDescent="0.25">
      <c r="A9" s="15" t="s">
        <v>39</v>
      </c>
      <c r="B9" s="36">
        <v>5.5918576303673682</v>
      </c>
      <c r="C9" s="36">
        <v>6.5563715655578685</v>
      </c>
      <c r="D9" s="36">
        <v>5.6170253455105215</v>
      </c>
      <c r="E9" s="36">
        <v>12.154311685750445</v>
      </c>
      <c r="F9" s="36">
        <v>20.760643716292591</v>
      </c>
      <c r="G9" s="36">
        <v>27.145793231570192</v>
      </c>
      <c r="H9" s="36">
        <v>24.517079681224658</v>
      </c>
      <c r="I9" s="36">
        <v>32.12365546549853</v>
      </c>
      <c r="J9" s="36">
        <v>32.289332111134179</v>
      </c>
      <c r="K9" s="36">
        <v>35.770100982123409</v>
      </c>
      <c r="L9" s="36">
        <v>21.486298311764063</v>
      </c>
      <c r="M9" s="36">
        <v>9.7886302732061878</v>
      </c>
    </row>
    <row r="10" spans="1:13" x14ac:dyDescent="0.25">
      <c r="A10" s="2" t="s">
        <v>40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2" spans="1:13" x14ac:dyDescent="0.25">
      <c r="A12" s="2"/>
      <c r="B12" s="1"/>
    </row>
    <row r="13" spans="1:13" ht="18" x14ac:dyDescent="0.25">
      <c r="A13" s="2"/>
      <c r="B13" s="18" t="s">
        <v>51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Normal="100" workbookViewId="0">
      <selection activeCell="B5" sqref="B5:M5"/>
    </sheetView>
  </sheetViews>
  <sheetFormatPr baseColWidth="10" defaultRowHeight="15.75" x14ac:dyDescent="0.3"/>
  <cols>
    <col min="1" max="1" width="19.140625" style="24" customWidth="1"/>
    <col min="2" max="2" width="10.85546875" style="24" customWidth="1"/>
    <col min="3" max="14" width="10.7109375" style="24" customWidth="1"/>
    <col min="15" max="37" width="11.42578125" style="24" customWidth="1"/>
    <col min="38" max="16384" width="11.42578125" style="24"/>
  </cols>
  <sheetData>
    <row r="1" spans="1:13" ht="18.75" x14ac:dyDescent="0.35">
      <c r="A1" s="23" t="s">
        <v>55</v>
      </c>
    </row>
    <row r="2" spans="1:13" s="2" customFormat="1" ht="12.75" x14ac:dyDescent="0.25">
      <c r="A2" s="2" t="s">
        <v>50</v>
      </c>
    </row>
    <row r="3" spans="1:13" s="2" customFormat="1" ht="12.75" x14ac:dyDescent="0.25">
      <c r="A3" s="2" t="s">
        <v>34</v>
      </c>
    </row>
    <row r="4" spans="1:13" s="2" customFormat="1" ht="12.75" x14ac:dyDescent="0.25"/>
    <row r="5" spans="1:13" s="2" customFormat="1" ht="12.75" x14ac:dyDescent="0.25">
      <c r="B5" s="13" t="s">
        <v>8</v>
      </c>
      <c r="C5" s="13" t="s">
        <v>18</v>
      </c>
      <c r="D5" s="13" t="s">
        <v>10</v>
      </c>
      <c r="E5" s="13" t="s">
        <v>19</v>
      </c>
      <c r="F5" s="13" t="s">
        <v>20</v>
      </c>
      <c r="G5" s="13" t="s">
        <v>21</v>
      </c>
      <c r="H5" s="13" t="s">
        <v>22</v>
      </c>
      <c r="I5" s="13" t="s">
        <v>23</v>
      </c>
      <c r="J5" s="13" t="s">
        <v>24</v>
      </c>
      <c r="K5" s="13" t="s">
        <v>5</v>
      </c>
      <c r="L5" s="13" t="s">
        <v>6</v>
      </c>
      <c r="M5" s="13" t="s">
        <v>7</v>
      </c>
    </row>
    <row r="6" spans="1:13" s="2" customFormat="1" ht="12.75" x14ac:dyDescent="0.25">
      <c r="A6" s="30" t="s">
        <v>56</v>
      </c>
      <c r="B6" s="35">
        <v>150.5794253</v>
      </c>
      <c r="C6" s="35">
        <v>124.771721</v>
      </c>
      <c r="D6" s="35">
        <v>125.4513211</v>
      </c>
      <c r="E6" s="35">
        <v>85.507814400000001</v>
      </c>
      <c r="F6" s="35">
        <v>134.77642259999999</v>
      </c>
      <c r="G6" s="35">
        <v>234.91763950000001</v>
      </c>
      <c r="H6" s="35">
        <v>235.0749395</v>
      </c>
      <c r="I6" s="35">
        <v>207.30003479999999</v>
      </c>
      <c r="J6" s="35">
        <v>74.100012399999997</v>
      </c>
      <c r="K6" s="35">
        <v>95.100015999999997</v>
      </c>
      <c r="L6" s="35">
        <v>157.1</v>
      </c>
      <c r="M6" s="35" t="e">
        <v>#N/A</v>
      </c>
    </row>
    <row r="7" spans="1:13" s="2" customFormat="1" ht="12.75" x14ac:dyDescent="0.25">
      <c r="A7" s="30" t="s">
        <v>57</v>
      </c>
      <c r="B7" s="35">
        <v>126.12892119999999</v>
      </c>
      <c r="C7" s="35">
        <v>97.845316400000002</v>
      </c>
      <c r="D7" s="35">
        <v>141.3721237</v>
      </c>
      <c r="E7" s="35">
        <v>153.36942579999999</v>
      </c>
      <c r="F7" s="35">
        <v>121.4189204</v>
      </c>
      <c r="G7" s="35">
        <v>68.207611499999999</v>
      </c>
      <c r="H7" s="35">
        <v>117.2273197</v>
      </c>
      <c r="I7" s="35">
        <v>167.40882809999999</v>
      </c>
      <c r="J7" s="35">
        <v>195.22923280000001</v>
      </c>
      <c r="K7" s="35">
        <v>120.20632019999999</v>
      </c>
      <c r="L7" s="35">
        <v>114.34361920000001</v>
      </c>
      <c r="M7" s="35">
        <v>177.97922990000001</v>
      </c>
    </row>
    <row r="8" spans="1:13" s="2" customFormat="1" ht="12.75" x14ac:dyDescent="0.25">
      <c r="A8" s="30" t="s">
        <v>39</v>
      </c>
      <c r="B8" s="35">
        <v>111.54532116382491</v>
      </c>
      <c r="C8" s="35">
        <v>103.20541274073659</v>
      </c>
      <c r="D8" s="35">
        <v>153.51825755426509</v>
      </c>
      <c r="E8" s="35">
        <v>113.00222749035724</v>
      </c>
      <c r="F8" s="35">
        <v>85.098221369392633</v>
      </c>
      <c r="G8" s="35">
        <v>83.609455766130466</v>
      </c>
      <c r="H8" s="35">
        <v>89.648729422019031</v>
      </c>
      <c r="I8" s="35">
        <v>109.05149723462846</v>
      </c>
      <c r="J8" s="35">
        <v>92.684978915641807</v>
      </c>
      <c r="K8" s="35">
        <v>100.21969422427668</v>
      </c>
      <c r="L8" s="35">
        <v>109.76465625044519</v>
      </c>
      <c r="M8" s="35">
        <v>154.41964428818665</v>
      </c>
    </row>
    <row r="9" spans="1:13" s="2" customFormat="1" ht="12.75" x14ac:dyDescent="0.25">
      <c r="A9" s="30" t="s">
        <v>25</v>
      </c>
      <c r="B9" s="35">
        <v>112.47384510000001</v>
      </c>
      <c r="C9" s="35">
        <v>101.92633499999999</v>
      </c>
      <c r="D9" s="35">
        <v>102.1698768</v>
      </c>
      <c r="E9" s="35">
        <v>117.35041200000001</v>
      </c>
      <c r="F9" s="35">
        <v>127.03186100000001</v>
      </c>
      <c r="G9" s="35">
        <v>138.88371770000001</v>
      </c>
      <c r="H9" s="35">
        <v>136.6279471</v>
      </c>
      <c r="I9" s="35">
        <v>149.00918379999999</v>
      </c>
      <c r="J9" s="35">
        <v>131.9319529</v>
      </c>
      <c r="K9" s="35">
        <v>135.2355886</v>
      </c>
      <c r="L9" s="35">
        <v>125.7</v>
      </c>
      <c r="M9" s="35" t="e">
        <v>#N/A</v>
      </c>
    </row>
    <row r="10" spans="1:13" s="2" customFormat="1" ht="12.75" x14ac:dyDescent="0.25"/>
    <row r="11" spans="1:13" s="2" customFormat="1" ht="12.75" x14ac:dyDescent="0.25">
      <c r="A11" s="2" t="s">
        <v>41</v>
      </c>
    </row>
    <row r="12" spans="1:13" s="2" customFormat="1" ht="12.75" x14ac:dyDescent="0.25">
      <c r="A12" s="2" t="s">
        <v>40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8" t="s">
        <v>59</v>
      </c>
      <c r="C16" s="26"/>
    </row>
    <row r="17" spans="1:6" x14ac:dyDescent="0.3">
      <c r="B17" s="27"/>
    </row>
    <row r="18" spans="1:6" x14ac:dyDescent="0.3">
      <c r="B18" s="27"/>
    </row>
    <row r="19" spans="1:6" x14ac:dyDescent="0.3">
      <c r="B19" s="27"/>
    </row>
    <row r="20" spans="1:6" x14ac:dyDescent="0.3">
      <c r="B20" s="27"/>
    </row>
    <row r="21" spans="1:6" x14ac:dyDescent="0.3">
      <c r="B21" s="27"/>
    </row>
    <row r="22" spans="1:6" x14ac:dyDescent="0.3">
      <c r="B22" s="28"/>
    </row>
    <row r="23" spans="1:6" x14ac:dyDescent="0.3">
      <c r="B23" s="28"/>
    </row>
    <row r="24" spans="1:6" x14ac:dyDescent="0.3">
      <c r="B24" s="29"/>
      <c r="C24" s="29"/>
      <c r="D24" s="29"/>
      <c r="E24" s="29"/>
      <c r="F24" s="29"/>
    </row>
    <row r="25" spans="1:6" x14ac:dyDescent="0.3">
      <c r="B25" s="27"/>
    </row>
    <row r="26" spans="1:6" x14ac:dyDescent="0.3">
      <c r="B26" s="27"/>
    </row>
    <row r="27" spans="1:6" x14ac:dyDescent="0.3">
      <c r="B27" s="27"/>
    </row>
    <row r="28" spans="1:6" x14ac:dyDescent="0.3">
      <c r="B28" s="27"/>
    </row>
    <row r="29" spans="1:6" x14ac:dyDescent="0.3">
      <c r="B29" s="27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zoomScaleNormal="100" workbookViewId="0">
      <selection activeCell="B7" sqref="B7:AK7"/>
    </sheetView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22" t="s">
        <v>60</v>
      </c>
    </row>
    <row r="2" spans="1:37" x14ac:dyDescent="0.25">
      <c r="A2" s="31" t="s">
        <v>34</v>
      </c>
    </row>
    <row r="3" spans="1:37" x14ac:dyDescent="0.25">
      <c r="A3" s="31" t="s">
        <v>35</v>
      </c>
    </row>
    <row r="4" spans="1:37" x14ac:dyDescent="0.25">
      <c r="B4" s="13" t="s">
        <v>0</v>
      </c>
      <c r="C4" s="13" t="s">
        <v>0</v>
      </c>
      <c r="D4" s="13" t="s">
        <v>0</v>
      </c>
      <c r="E4" s="13" t="s">
        <v>0</v>
      </c>
      <c r="F4" s="13" t="s">
        <v>0</v>
      </c>
      <c r="G4" s="13" t="s">
        <v>0</v>
      </c>
      <c r="H4" s="13" t="s">
        <v>0</v>
      </c>
      <c r="I4" s="13" t="s">
        <v>0</v>
      </c>
      <c r="J4" s="13" t="s">
        <v>0</v>
      </c>
      <c r="K4" s="13" t="s">
        <v>0</v>
      </c>
      <c r="L4" s="13" t="s">
        <v>0</v>
      </c>
      <c r="M4" s="13" t="s">
        <v>0</v>
      </c>
      <c r="N4" s="13" t="s">
        <v>17</v>
      </c>
      <c r="O4" s="13" t="s">
        <v>17</v>
      </c>
      <c r="P4" s="13" t="s">
        <v>17</v>
      </c>
      <c r="Q4" s="13" t="s">
        <v>17</v>
      </c>
      <c r="R4" s="13" t="s">
        <v>17</v>
      </c>
      <c r="S4" s="13" t="s">
        <v>17</v>
      </c>
      <c r="T4" s="13" t="s">
        <v>17</v>
      </c>
      <c r="U4" s="13" t="s">
        <v>17</v>
      </c>
      <c r="V4" s="13" t="s">
        <v>17</v>
      </c>
      <c r="W4" s="13" t="s">
        <v>17</v>
      </c>
      <c r="X4" s="13" t="s">
        <v>17</v>
      </c>
      <c r="Y4" s="13" t="s">
        <v>17</v>
      </c>
      <c r="Z4" s="13" t="s">
        <v>15</v>
      </c>
      <c r="AA4" s="13" t="s">
        <v>15</v>
      </c>
      <c r="AB4" s="13" t="s">
        <v>15</v>
      </c>
      <c r="AC4" s="13" t="s">
        <v>15</v>
      </c>
      <c r="AD4" s="13" t="s">
        <v>15</v>
      </c>
      <c r="AE4" s="13" t="s">
        <v>15</v>
      </c>
      <c r="AF4" s="13" t="s">
        <v>15</v>
      </c>
      <c r="AG4" s="13" t="s">
        <v>15</v>
      </c>
      <c r="AH4" s="13" t="s">
        <v>15</v>
      </c>
      <c r="AI4" s="13" t="s">
        <v>15</v>
      </c>
      <c r="AJ4" s="13" t="s">
        <v>15</v>
      </c>
      <c r="AK4" s="13" t="s">
        <v>15</v>
      </c>
    </row>
    <row r="5" spans="1:37" x14ac:dyDescent="0.25"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3</v>
      </c>
      <c r="O5" s="13" t="s">
        <v>4</v>
      </c>
      <c r="P5" s="13" t="s">
        <v>5</v>
      </c>
      <c r="Q5" s="13" t="s">
        <v>6</v>
      </c>
      <c r="R5" s="13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  <c r="X5" s="13" t="s">
        <v>13</v>
      </c>
      <c r="Y5" s="13" t="s">
        <v>14</v>
      </c>
      <c r="Z5" s="13" t="s">
        <v>3</v>
      </c>
      <c r="AA5" s="13" t="s">
        <v>4</v>
      </c>
      <c r="AB5" s="13" t="s">
        <v>5</v>
      </c>
      <c r="AC5" s="13" t="s">
        <v>6</v>
      </c>
      <c r="AD5" s="13" t="s">
        <v>7</v>
      </c>
      <c r="AE5" s="13" t="s">
        <v>8</v>
      </c>
      <c r="AF5" s="13" t="s">
        <v>9</v>
      </c>
      <c r="AG5" s="13" t="s">
        <v>10</v>
      </c>
      <c r="AH5" s="13" t="s">
        <v>11</v>
      </c>
      <c r="AI5" s="13" t="s">
        <v>12</v>
      </c>
      <c r="AJ5" s="13" t="s">
        <v>13</v>
      </c>
      <c r="AK5" s="13" t="s">
        <v>14</v>
      </c>
    </row>
    <row r="6" spans="1:37" x14ac:dyDescent="0.25">
      <c r="A6" s="30" t="s">
        <v>36</v>
      </c>
      <c r="B6" s="19">
        <v>13809.396000000001</v>
      </c>
      <c r="C6" s="19">
        <v>5899.3980000000001</v>
      </c>
      <c r="D6" s="19">
        <v>5918.223</v>
      </c>
      <c r="E6" s="19">
        <v>4940.4960000000001</v>
      </c>
      <c r="F6" s="19">
        <v>3745.3330000000001</v>
      </c>
      <c r="G6" s="19">
        <v>1835.6210000000001</v>
      </c>
      <c r="H6" s="19">
        <v>1184.365</v>
      </c>
      <c r="I6" s="19">
        <v>986.20399999999995</v>
      </c>
      <c r="J6" s="19">
        <v>1740.2080000000001</v>
      </c>
      <c r="K6" s="19">
        <v>2048.0889999999999</v>
      </c>
      <c r="L6" s="19">
        <v>4655.098</v>
      </c>
      <c r="M6" s="19">
        <v>5647.7330000000002</v>
      </c>
      <c r="N6" s="19">
        <v>10422.561</v>
      </c>
      <c r="O6" s="19">
        <v>8007.1689999999999</v>
      </c>
      <c r="P6" s="19">
        <v>6113.808</v>
      </c>
      <c r="Q6" s="19">
        <v>4423.6350000000002</v>
      </c>
      <c r="R6" s="19">
        <v>4119.5649999999996</v>
      </c>
      <c r="S6" s="19">
        <v>2188.4009999999998</v>
      </c>
      <c r="T6" s="19">
        <v>1164.202</v>
      </c>
      <c r="U6" s="19">
        <v>2218.857</v>
      </c>
      <c r="V6" s="19">
        <v>2836.1909999999998</v>
      </c>
      <c r="W6" s="19">
        <v>2291.652</v>
      </c>
      <c r="X6" s="19">
        <v>6688.1660000000002</v>
      </c>
      <c r="Y6" s="19">
        <v>9855.1769999999997</v>
      </c>
      <c r="Z6" s="19">
        <v>7700.6540000000005</v>
      </c>
      <c r="AA6" s="19">
        <v>6653.25</v>
      </c>
      <c r="AB6" s="19">
        <v>5902.0720000000001</v>
      </c>
      <c r="AC6" s="19" t="s">
        <v>16</v>
      </c>
      <c r="AD6" s="19" t="s">
        <v>16</v>
      </c>
      <c r="AE6" s="19" t="s">
        <v>16</v>
      </c>
      <c r="AF6" s="19" t="s">
        <v>16</v>
      </c>
      <c r="AG6" s="19" t="s">
        <v>16</v>
      </c>
      <c r="AH6" s="19" t="s">
        <v>16</v>
      </c>
      <c r="AI6" s="19" t="s">
        <v>16</v>
      </c>
      <c r="AJ6" s="19" t="s">
        <v>16</v>
      </c>
      <c r="AK6" s="19" t="s">
        <v>16</v>
      </c>
    </row>
    <row r="7" spans="1:37" x14ac:dyDescent="0.25">
      <c r="A7" s="30" t="s">
        <v>37</v>
      </c>
      <c r="B7" s="19">
        <v>14744.522999999999</v>
      </c>
      <c r="C7" s="19">
        <v>18470.047999999999</v>
      </c>
      <c r="D7" s="19">
        <v>22011.42</v>
      </c>
      <c r="E7" s="19">
        <v>12653.928</v>
      </c>
      <c r="F7" s="19">
        <v>7517.9849999999997</v>
      </c>
      <c r="G7" s="19">
        <v>919.55700000000002</v>
      </c>
      <c r="H7" s="19">
        <v>1169.8630000000001</v>
      </c>
      <c r="I7" s="19">
        <v>628.26199999999994</v>
      </c>
      <c r="J7" s="19">
        <v>2772.7640000000001</v>
      </c>
      <c r="K7" s="19">
        <v>5636.4390000000003</v>
      </c>
      <c r="L7" s="19">
        <v>10951.724</v>
      </c>
      <c r="M7" s="19">
        <v>12549.486000000001</v>
      </c>
      <c r="N7" s="19">
        <v>17693.258000000002</v>
      </c>
      <c r="O7" s="19">
        <v>8564.7569999999996</v>
      </c>
      <c r="P7" s="19">
        <v>17193.544999999998</v>
      </c>
      <c r="Q7" s="19">
        <v>23604.866000000002</v>
      </c>
      <c r="R7" s="19">
        <v>8319.7569999999996</v>
      </c>
      <c r="S7" s="19">
        <v>2014.47</v>
      </c>
      <c r="T7" s="19">
        <v>977.69500000000005</v>
      </c>
      <c r="U7" s="19">
        <v>2448.643</v>
      </c>
      <c r="V7" s="19">
        <v>5055.848</v>
      </c>
      <c r="W7" s="19">
        <v>5722.3289999999997</v>
      </c>
      <c r="X7" s="19">
        <v>9970.66</v>
      </c>
      <c r="Y7" s="19">
        <v>12193.04</v>
      </c>
      <c r="Z7" s="19">
        <v>8402.2559999999994</v>
      </c>
      <c r="AA7" s="19">
        <v>14986.007</v>
      </c>
      <c r="AB7" s="19">
        <v>14449.521000000001</v>
      </c>
      <c r="AC7" s="19" t="s">
        <v>16</v>
      </c>
      <c r="AD7" s="19" t="s">
        <v>16</v>
      </c>
      <c r="AE7" s="19" t="s">
        <v>16</v>
      </c>
      <c r="AF7" s="19" t="s">
        <v>16</v>
      </c>
      <c r="AG7" s="19" t="s">
        <v>16</v>
      </c>
      <c r="AH7" s="19" t="s">
        <v>16</v>
      </c>
      <c r="AI7" s="19" t="s">
        <v>16</v>
      </c>
      <c r="AJ7" s="19" t="s">
        <v>16</v>
      </c>
      <c r="AK7" s="19" t="s">
        <v>16</v>
      </c>
    </row>
    <row r="9" spans="1:37" x14ac:dyDescent="0.25">
      <c r="A9" s="2" t="s">
        <v>42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Normal="100" workbookViewId="0"/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4" width="12.5703125" style="2" bestFit="1" customWidth="1"/>
    <col min="15" max="15" width="13.5703125" style="2" bestFit="1" customWidth="1"/>
    <col min="16" max="16384" width="11.42578125" style="2"/>
  </cols>
  <sheetData>
    <row r="1" spans="1:13" ht="18.75" x14ac:dyDescent="0.35">
      <c r="A1" s="33" t="s">
        <v>55</v>
      </c>
    </row>
    <row r="2" spans="1:13" x14ac:dyDescent="0.25">
      <c r="A2" s="2" t="s">
        <v>38</v>
      </c>
    </row>
    <row r="3" spans="1:13" x14ac:dyDescent="0.25">
      <c r="A3" s="16" t="s">
        <v>48</v>
      </c>
      <c r="B3" s="2"/>
    </row>
    <row r="4" spans="1:13" x14ac:dyDescent="0.25">
      <c r="A4" s="1"/>
      <c r="B4" s="2"/>
    </row>
    <row r="5" spans="1:13" x14ac:dyDescent="0.25">
      <c r="A5" s="13" t="s">
        <v>43</v>
      </c>
      <c r="B5" s="13" t="s">
        <v>8</v>
      </c>
      <c r="C5" s="13" t="s">
        <v>18</v>
      </c>
      <c r="D5" s="13" t="s">
        <v>10</v>
      </c>
      <c r="E5" s="13" t="s">
        <v>19</v>
      </c>
      <c r="F5" s="13" t="s">
        <v>20</v>
      </c>
      <c r="G5" s="13" t="s">
        <v>21</v>
      </c>
      <c r="H5" s="13" t="s">
        <v>22</v>
      </c>
      <c r="I5" s="13" t="s">
        <v>23</v>
      </c>
      <c r="J5" s="13" t="s">
        <v>24</v>
      </c>
      <c r="K5" s="13" t="s">
        <v>5</v>
      </c>
      <c r="L5" s="13" t="s">
        <v>6</v>
      </c>
      <c r="M5" s="13" t="s">
        <v>7</v>
      </c>
    </row>
    <row r="6" spans="1:13" x14ac:dyDescent="0.25">
      <c r="A6" s="30" t="s">
        <v>26</v>
      </c>
      <c r="B6" s="36">
        <v>3.0640000000000001</v>
      </c>
      <c r="C6" s="36">
        <v>3.7450000000000001</v>
      </c>
      <c r="D6" s="36">
        <v>3.4039999999999999</v>
      </c>
      <c r="E6" s="36">
        <v>3.5750000000000002</v>
      </c>
      <c r="F6" s="36">
        <v>2.383</v>
      </c>
      <c r="G6" s="36">
        <v>0.85199999999999998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</row>
    <row r="7" spans="1:13" x14ac:dyDescent="0.25">
      <c r="A7" s="30" t="s">
        <v>27</v>
      </c>
      <c r="B7" s="36">
        <v>1.1850000000000001</v>
      </c>
      <c r="C7" s="36">
        <v>1.278</v>
      </c>
      <c r="D7" s="36">
        <v>1.9339999999999999</v>
      </c>
      <c r="E7" s="36">
        <v>5.343</v>
      </c>
      <c r="F7" s="36">
        <v>12.77</v>
      </c>
      <c r="G7" s="36">
        <v>12.938000000000001</v>
      </c>
      <c r="H7" s="36">
        <v>16.957000000000001</v>
      </c>
      <c r="I7" s="36">
        <v>29.481000000000002</v>
      </c>
      <c r="J7" s="36">
        <v>34.353999999999999</v>
      </c>
      <c r="K7" s="36">
        <v>22.79</v>
      </c>
      <c r="L7" s="36">
        <v>13.333</v>
      </c>
      <c r="M7" s="36">
        <v>7.8090000000000002</v>
      </c>
    </row>
    <row r="8" spans="1:13" x14ac:dyDescent="0.25">
      <c r="B8" s="32">
        <f t="shared" ref="B8:M8" si="0">0.5+MAX($B$6:$M$6)-B6</f>
        <v>1.181</v>
      </c>
      <c r="C8" s="32">
        <f t="shared" si="0"/>
        <v>0.5</v>
      </c>
      <c r="D8" s="32">
        <f t="shared" si="0"/>
        <v>0.84100000000000019</v>
      </c>
      <c r="E8" s="32">
        <f t="shared" si="0"/>
        <v>0.66999999999999993</v>
      </c>
      <c r="F8" s="32">
        <f t="shared" si="0"/>
        <v>1.8620000000000001</v>
      </c>
      <c r="G8" s="32">
        <f t="shared" si="0"/>
        <v>3.3930000000000002</v>
      </c>
      <c r="H8" s="32">
        <f t="shared" si="0"/>
        <v>4.2450000000000001</v>
      </c>
      <c r="I8" s="32">
        <f t="shared" si="0"/>
        <v>4.2450000000000001</v>
      </c>
      <c r="J8" s="32">
        <f t="shared" si="0"/>
        <v>4.2450000000000001</v>
      </c>
      <c r="K8" s="32">
        <f t="shared" si="0"/>
        <v>4.2450000000000001</v>
      </c>
      <c r="L8" s="32">
        <f t="shared" si="0"/>
        <v>4.2450000000000001</v>
      </c>
      <c r="M8" s="32">
        <f t="shared" si="0"/>
        <v>4.2450000000000001</v>
      </c>
    </row>
    <row r="9" spans="1:13" x14ac:dyDescent="0.25">
      <c r="B9" s="32">
        <f t="shared" ref="B9:M9" si="1">0.5+MAX($B$7:$M$7)-B7</f>
        <v>33.668999999999997</v>
      </c>
      <c r="C9" s="32">
        <f t="shared" si="1"/>
        <v>33.576000000000001</v>
      </c>
      <c r="D9" s="32">
        <f t="shared" si="1"/>
        <v>32.92</v>
      </c>
      <c r="E9" s="32">
        <f t="shared" si="1"/>
        <v>29.510999999999999</v>
      </c>
      <c r="F9" s="32">
        <f t="shared" si="1"/>
        <v>22.084</v>
      </c>
      <c r="G9" s="32">
        <f t="shared" si="1"/>
        <v>21.915999999999997</v>
      </c>
      <c r="H9" s="32">
        <f t="shared" si="1"/>
        <v>17.896999999999998</v>
      </c>
      <c r="I9" s="32">
        <f t="shared" si="1"/>
        <v>5.3729999999999976</v>
      </c>
      <c r="J9" s="32">
        <f t="shared" si="1"/>
        <v>0.5</v>
      </c>
      <c r="K9" s="32">
        <f t="shared" si="1"/>
        <v>12.064</v>
      </c>
      <c r="L9" s="32">
        <f t="shared" si="1"/>
        <v>21.521000000000001</v>
      </c>
      <c r="M9" s="32">
        <f t="shared" si="1"/>
        <v>27.044999999999998</v>
      </c>
    </row>
    <row r="10" spans="1:13" x14ac:dyDescent="0.25">
      <c r="A10" s="2" t="s">
        <v>1</v>
      </c>
    </row>
    <row r="13" spans="1:13" x14ac:dyDescent="0.25">
      <c r="B13" s="20" t="s">
        <v>61</v>
      </c>
    </row>
    <row r="14" spans="1:13" x14ac:dyDescent="0.25">
      <c r="B14" s="2"/>
    </row>
    <row r="15" spans="1:13" x14ac:dyDescent="0.25">
      <c r="B15" s="2"/>
    </row>
    <row r="16" spans="1:1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2024-05-28T12:58:49Z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