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CONJ_sauvegarde\2024\courgette\COU 06\"/>
    </mc:Choice>
  </mc:AlternateContent>
  <bookViews>
    <workbookView xWindow="0" yWindow="0" windowWidth="28800" windowHeight="12000" tabRatio="674" activeTab="3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calendrier prod par bassin" sheetId="11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1" l="1"/>
  <c r="D7" i="11"/>
  <c r="E7" i="11"/>
  <c r="F7" i="11"/>
  <c r="G7" i="11"/>
  <c r="H7" i="11"/>
  <c r="I7" i="11"/>
  <c r="J7" i="11"/>
  <c r="K7" i="11"/>
  <c r="L7" i="11"/>
  <c r="M7" i="11"/>
  <c r="B7" i="11" l="1"/>
</calcChain>
</file>

<file path=xl/sharedStrings.xml><?xml version="1.0" encoding="utf-8"?>
<sst xmlns="http://schemas.openxmlformats.org/spreadsheetml/2006/main" count="161" uniqueCount="59">
  <si>
    <t>2022</t>
  </si>
  <si>
    <t>Source : Agreste</t>
  </si>
  <si>
    <t>France métropolitaine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</si>
  <si>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</si>
  <si>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</si>
  <si>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</si>
  <si>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</si>
  <si>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</si>
  <si>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</si>
  <si>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</si>
  <si>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</si>
  <si>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</si>
  <si>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</si>
  <si>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</si>
  <si>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</si>
  <si>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</si>
  <si>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2023</t>
  </si>
  <si>
    <t>Juil</t>
  </si>
  <si>
    <t>Sept</t>
  </si>
  <si>
    <t>Oct</t>
  </si>
  <si>
    <t>Nov</t>
  </si>
  <si>
    <t>Déc</t>
  </si>
  <si>
    <t>Janv</t>
  </si>
  <si>
    <t>Fév</t>
  </si>
  <si>
    <t>Autres bassins</t>
  </si>
  <si>
    <t>Sud-Est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</si>
  <si>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</si>
  <si>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</si>
  <si>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</si>
  <si>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</si>
  <si>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</si>
  <si>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</si>
  <si>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</si>
  <si>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</si>
  <si>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</si>
  <si>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</si>
  <si>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</si>
  <si>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///</t>
  </si>
  <si>
    <t>Indice Ippap base 100 en 2020</t>
  </si>
  <si>
    <t>serres</t>
  </si>
  <si>
    <t>plein air</t>
  </si>
  <si>
    <t>Production
(milliers de tonnes)</t>
  </si>
  <si>
    <t>Total production</t>
  </si>
  <si>
    <t>** évolution par rapport à la moyenne 2019 à 2023 (statistique agricole annuelle)</t>
  </si>
  <si>
    <t>Production (milliers de tonnes)</t>
  </si>
  <si>
    <t>* moyenne 2019 à 2023</t>
  </si>
  <si>
    <t>Production de la campagne 2024 (milliers de tonnes)</t>
  </si>
  <si>
    <t>Total surfaces</t>
  </si>
  <si>
    <t xml:space="preserve"> Surfaces en production (hectares)</t>
  </si>
  <si>
    <t>Légumes frais 2024</t>
  </si>
  <si>
    <t>Évolution
sur 1 an* (%)</t>
  </si>
  <si>
    <t>Figure 1 : Surface et production de courgettes en 2024 (janvier à décembre 2024)</t>
  </si>
  <si>
    <t>Estimations au 01-juin-2024</t>
  </si>
  <si>
    <t>Courgette</t>
  </si>
  <si>
    <t>Figure 2 : production de courgettes (calendrier)</t>
  </si>
  <si>
    <t>Courgette 2024</t>
  </si>
  <si>
    <t>Courgette 2023</t>
  </si>
  <si>
    <t>Figure 3 : prix agricoles à la production de la courgette</t>
  </si>
  <si>
    <t>Production de courgette par bassin (calendrier)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</si>
</sst>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&quot;   &quot;;\-#,##0&quot;   &quot;"/>
    <numFmt numFmtId="170" formatCode="#,##0.0&quot;   &quot;"/>
  </numFmts>
  <fonts count="17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7" fillId="3" borderId="3" xfId="0" applyFont="1" applyFill="1" applyBorder="1" applyAlignment="1">
      <alignment horizontal="left"/>
    </xf>
    <xf numFmtId="0" fontId="9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49" fontId="5" fillId="3" borderId="0" xfId="0" applyNumberFormat="1" applyFont="1" applyFill="1" applyBorder="1" applyProtection="1">
      <protection locked="0"/>
    </xf>
    <xf numFmtId="165" fontId="2" fillId="3" borderId="0" xfId="0" applyNumberFormat="1" applyFont="1" applyFill="1"/>
    <xf numFmtId="0" fontId="8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10" fillId="3" borderId="0" xfId="0" applyFont="1" applyFill="1"/>
    <xf numFmtId="0" fontId="6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12" fillId="3" borderId="0" xfId="0" applyFont="1" applyFill="1" applyAlignment="1">
      <alignment wrapText="1"/>
    </xf>
    <xf numFmtId="0" fontId="13" fillId="3" borderId="0" xfId="0" applyFont="1" applyFill="1" applyAlignment="1">
      <alignment horizontal="left" vertical="center" readingOrder="1"/>
    </xf>
    <xf numFmtId="0" fontId="14" fillId="3" borderId="0" xfId="0" applyFont="1" applyFill="1"/>
    <xf numFmtId="164" fontId="14" fillId="3" borderId="0" xfId="1" applyNumberFormat="1" applyFont="1" applyFill="1"/>
    <xf numFmtId="0" fontId="15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5" fillId="3" borderId="0" xfId="0" applyFont="1" applyFill="1"/>
    <xf numFmtId="167" fontId="9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0" fontId="16" fillId="3" borderId="0" xfId="0" applyFont="1" applyFill="1"/>
    <xf numFmtId="0" fontId="2" fillId="3" borderId="3" xfId="0" applyFont="1" applyFill="1" applyBorder="1" applyAlignment="1">
      <alignment horizontal="left"/>
    </xf>
    <xf numFmtId="166" fontId="2" fillId="3" borderId="3" xfId="0" applyNumberFormat="1" applyFont="1" applyFill="1" applyBorder="1" applyAlignment="1">
      <alignment horizontal="right"/>
    </xf>
    <xf numFmtId="166" fontId="2" fillId="2" borderId="3" xfId="0" applyNumberFormat="1" applyFont="1" applyFill="1" applyBorder="1" applyAlignment="1">
      <alignment horizontal="right"/>
    </xf>
    <xf numFmtId="169" fontId="7" fillId="3" borderId="3" xfId="0" applyNumberFormat="1" applyFont="1" applyFill="1" applyBorder="1" applyAlignment="1">
      <alignment horizontal="right"/>
    </xf>
    <xf numFmtId="170" fontId="3" fillId="2" borderId="3" xfId="0" applyNumberFormat="1" applyFont="1" applyFill="1" applyBorder="1" applyAlignment="1">
      <alignment horizontal="right"/>
    </xf>
    <xf numFmtId="170" fontId="2" fillId="3" borderId="1" xfId="0" applyNumberFormat="1" applyFont="1" applyFill="1" applyBorder="1" applyProtection="1">
      <protection locked="0"/>
    </xf>
    <xf numFmtId="166" fontId="2" fillId="3" borderId="0" xfId="0" applyNumberFormat="1" applyFont="1" applyFill="1" applyBorder="1" applyAlignment="1">
      <alignment horizontal="right"/>
    </xf>
    <xf numFmtId="0" fontId="7" fillId="3" borderId="3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2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0</c:v>
                </c:pt>
                <c:pt idx="1">
                  <c:v>6.9999606506692897E-3</c:v>
                </c:pt>
                <c:pt idx="2">
                  <c:v>2.2709872339528512</c:v>
                </c:pt>
                <c:pt idx="3">
                  <c:v>11.148937327758846</c:v>
                </c:pt>
                <c:pt idx="4">
                  <c:v>26.81984923585005</c:v>
                </c:pt>
                <c:pt idx="5">
                  <c:v>33.90280941994871</c:v>
                </c:pt>
                <c:pt idx="6">
                  <c:v>28.824837965077471</c:v>
                </c:pt>
                <c:pt idx="7">
                  <c:v>21.999876330674912</c:v>
                </c:pt>
                <c:pt idx="8">
                  <c:v>11.483935444612305</c:v>
                </c:pt>
                <c:pt idx="9">
                  <c:v>5.8499671152021921</c:v>
                </c:pt>
                <c:pt idx="10">
                  <c:v>5.9999662720022487E-3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C-CE7B-4F6E-B340-6E0F694ECE14}"/>
              </c:ext>
            </c:extLst>
          </c:dPt>
          <c:dPt>
            <c:idx val="5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058A-41AA-842E-58216164B0DF}"/>
              </c:ext>
            </c:extLst>
          </c:dPt>
          <c:dPt>
            <c:idx val="6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058A-41AA-842E-58216164B0DF}"/>
              </c:ext>
            </c:extLst>
          </c:dPt>
          <c:dPt>
            <c:idx val="7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058A-41AA-842E-58216164B0DF}"/>
              </c:ext>
            </c:extLst>
          </c:dPt>
          <c:dPt>
            <c:idx val="8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C72-493E-840A-AD04E322FF15}"/>
              </c:ext>
            </c:extLst>
          </c:dPt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1.6681577540628036</c:v>
                </c:pt>
                <c:pt idx="1">
                  <c:v>1.3393450106961338</c:v>
                </c:pt>
                <c:pt idx="2">
                  <c:v>3.068446505986381</c:v>
                </c:pt>
                <c:pt idx="3">
                  <c:v>7.4889936894374305</c:v>
                </c:pt>
                <c:pt idx="4">
                  <c:v>14.952476045337789</c:v>
                </c:pt>
                <c:pt idx="5">
                  <c:v>26.111268534783616</c:v>
                </c:pt>
                <c:pt idx="6">
                  <c:v>36.096958341117528</c:v>
                </c:pt>
                <c:pt idx="7">
                  <c:v>22.109661081265525</c:v>
                </c:pt>
                <c:pt idx="8">
                  <c:v>15.094044358571491</c:v>
                </c:pt>
                <c:pt idx="9">
                  <c:v>3.1435632102899738</c:v>
                </c:pt>
                <c:pt idx="10">
                  <c:v>1.6709923466780339</c:v>
                </c:pt>
                <c:pt idx="11">
                  <c:v>1.3350931217732891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2'!$B$9:$M$9</c:f>
              <c:numCache>
                <c:formatCode>#\ ##0.0"   "</c:formatCode>
                <c:ptCount val="12"/>
                <c:pt idx="0">
                  <c:v>0</c:v>
                </c:pt>
                <c:pt idx="1">
                  <c:v>6.0046485909099438E-3</c:v>
                </c:pt>
                <c:pt idx="2">
                  <c:v>2.1909907171860992</c:v>
                </c:pt>
                <c:pt idx="3">
                  <c:v>10.65349369131134</c:v>
                </c:pt>
                <c:pt idx="4">
                  <c:v>27.103920140842177</c:v>
                </c:pt>
                <c:pt idx="5">
                  <c:v>34.860797660302232</c:v>
                </c:pt>
                <c:pt idx="6">
                  <c:v>41.264242092513129</c:v>
                </c:pt>
                <c:pt idx="7">
                  <c:v>33.889803120661199</c:v>
                </c:pt>
                <c:pt idx="8">
                  <c:v>12.732268372842817</c:v>
                </c:pt>
                <c:pt idx="9">
                  <c:v>5.3072627242202834</c:v>
                </c:pt>
                <c:pt idx="10">
                  <c:v>5.0968315297967078E-3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Courgette 2024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142.01776832706599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Courgette 2023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122.5072535</c:v>
                </c:pt>
                <c:pt idx="4">
                  <c:v>114.59101029999999</c:v>
                </c:pt>
                <c:pt idx="5">
                  <c:v>106.6590096</c:v>
                </c:pt>
                <c:pt idx="6">
                  <c:v>80.315807199999995</c:v>
                </c:pt>
                <c:pt idx="7">
                  <c:v>140.1245126</c:v>
                </c:pt>
                <c:pt idx="8">
                  <c:v>119.0773107</c:v>
                </c:pt>
                <c:pt idx="9">
                  <c:v>104.71990940000001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107.8860986242926</c:v>
                </c:pt>
                <c:pt idx="5">
                  <c:v>100.383797096846</c:v>
                </c:pt>
                <c:pt idx="6">
                  <c:v>87.327050821577615</c:v>
                </c:pt>
                <c:pt idx="7">
                  <c:v>104.60168631999618</c:v>
                </c:pt>
                <c:pt idx="8">
                  <c:v>125.56651560188297</c:v>
                </c:pt>
                <c:pt idx="9">
                  <c:v>128.70908640549609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2024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149.00918379999999</c:v>
                </c:pt>
                <c:pt idx="1">
                  <c:v>131.9319529</c:v>
                </c:pt>
                <c:pt idx="2">
                  <c:v>135.2355886</c:v>
                </c:pt>
                <c:pt idx="3">
                  <c:v>125.65603969999999</c:v>
                </c:pt>
                <c:pt idx="4">
                  <c:v>120.773133537099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75"/>
          <c:min val="7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0077570996202509E-2"/>
          <c:y val="4.583333333333333E-2"/>
          <c:w val="0.83026849762999866"/>
          <c:h val="0.786673884514435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'calendrier prod par bassin'!$A$6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bassin'!$B$6:$M$6</c:f>
              <c:numCache>
                <c:formatCode>#\ ##0.0</c:formatCode>
                <c:ptCount val="12"/>
                <c:pt idx="0">
                  <c:v>1.1755751993209866</c:v>
                </c:pt>
                <c:pt idx="1">
                  <c:v>0.9438560436349468</c:v>
                </c:pt>
                <c:pt idx="2">
                  <c:v>2.1623791899149842</c:v>
                </c:pt>
                <c:pt idx="3">
                  <c:v>5.2776035286423912</c:v>
                </c:pt>
                <c:pt idx="4">
                  <c:v>10.53722884692983</c:v>
                </c:pt>
                <c:pt idx="5">
                  <c:v>16.130449846248034</c:v>
                </c:pt>
                <c:pt idx="6">
                  <c:v>18.626424717193782</c:v>
                </c:pt>
                <c:pt idx="7">
                  <c:v>8.7693714953596125</c:v>
                </c:pt>
                <c:pt idx="8">
                  <c:v>3.8253636477479858</c:v>
                </c:pt>
                <c:pt idx="9">
                  <c:v>2.2153150315156744</c:v>
                </c:pt>
                <c:pt idx="10">
                  <c:v>1.1775727782493148</c:v>
                </c:pt>
                <c:pt idx="11">
                  <c:v>0.94085967524245506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11-4BB0-A4A0-68D7C9580796}"/>
            </c:ext>
          </c:extLst>
        </c:ser>
        <c:ser>
          <c:idx val="2"/>
          <c:order val="1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bassin'!$B$7:$M$7</c:f>
              <c:numCache>
                <c:formatCode>0.0;;"-"</c:formatCode>
                <c:ptCount val="12"/>
                <c:pt idx="0">
                  <c:v>17.950849517872797</c:v>
                </c:pt>
                <c:pt idx="1">
                  <c:v>18.182568673558833</c:v>
                </c:pt>
                <c:pt idx="2">
                  <c:v>16.964045527278799</c:v>
                </c:pt>
                <c:pt idx="3">
                  <c:v>13.848821188551391</c:v>
                </c:pt>
                <c:pt idx="4">
                  <c:v>8.5891958702639517</c:v>
                </c:pt>
                <c:pt idx="5">
                  <c:v>2.9959748709457479</c:v>
                </c:pt>
                <c:pt idx="6">
                  <c:v>0.5</c:v>
                </c:pt>
                <c:pt idx="7">
                  <c:v>10.357053221834169</c:v>
                </c:pt>
                <c:pt idx="8">
                  <c:v>15.301061069445796</c:v>
                </c:pt>
                <c:pt idx="9">
                  <c:v>16.911109685678106</c:v>
                </c:pt>
                <c:pt idx="10">
                  <c:v>17.948851938944468</c:v>
                </c:pt>
                <c:pt idx="11">
                  <c:v>18.185565041951328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11-4BB0-A4A0-68D7C9580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5675232"/>
        <c:axId val="285664832"/>
      </c:barChart>
      <c:catAx>
        <c:axId val="28567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5664832"/>
        <c:crosses val="autoZero"/>
        <c:auto val="1"/>
        <c:lblAlgn val="ctr"/>
        <c:lblOffset val="100"/>
        <c:noMultiLvlLbl val="0"/>
      </c:catAx>
      <c:valAx>
        <c:axId val="285664832"/>
        <c:scaling>
          <c:orientation val="minMax"/>
        </c:scaling>
        <c:delete val="1"/>
        <c:axPos val="l"/>
        <c:numFmt formatCode="#\ ##0.0" sourceLinked="1"/>
        <c:majorTickMark val="none"/>
        <c:minorTickMark val="none"/>
        <c:tickLblPos val="nextTo"/>
        <c:crossAx val="285675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 (France métropolitaine)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2019 à 2023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2019 à 2023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11</xdr:row>
      <xdr:rowOff>19050</xdr:rowOff>
    </xdr:from>
    <xdr:to>
      <xdr:col>9</xdr:col>
      <xdr:colOff>714374</xdr:colOff>
      <xdr:row>29</xdr:row>
      <xdr:rowOff>152400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0.02099</cdr:x>
      <cdr:y>0.90959</cdr:y>
    </cdr:from>
    <cdr:to>
      <cdr:x>0.24946</cdr:x>
      <cdr:y>1</cdr:y>
    </cdr:to>
    <cdr:sp macro="" textlink="">
      <cdr:nvSpPr>
        <cdr:cNvPr id="2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050" y="2772425"/>
          <a:ext cx="1589684" cy="275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"/>
  <sheetViews>
    <sheetView zoomScale="120" zoomScaleNormal="120" workbookViewId="0">
      <selection activeCell="B4" sqref="B4:G16"/>
    </sheetView>
  </sheetViews>
  <sheetFormatPr baseColWidth="10" defaultRowHeight="15.75" x14ac:dyDescent="0.3"/>
  <cols>
    <col min="1" max="1" width="1.7109375" style="20" customWidth="1"/>
    <col min="2" max="2" width="10.7109375" style="1" customWidth="1"/>
    <col min="3" max="3" width="28.7109375" style="2" customWidth="1"/>
    <col min="4" max="6" width="12.7109375" style="2" customWidth="1"/>
    <col min="7" max="7" width="10.7109375" style="2" customWidth="1"/>
    <col min="8" max="8" width="1.7109375" style="20" customWidth="1"/>
    <col min="9" max="9" width="15.7109375" style="20" customWidth="1"/>
    <col min="10" max="16384" width="11.42578125" style="20"/>
  </cols>
  <sheetData>
    <row r="1" spans="2:10" x14ac:dyDescent="0.3">
      <c r="B1" s="20"/>
      <c r="C1" s="1"/>
      <c r="H1" s="2"/>
    </row>
    <row r="2" spans="2:10" ht="18" x14ac:dyDescent="0.35">
      <c r="B2" s="41" t="s">
        <v>51</v>
      </c>
      <c r="C2" s="41"/>
      <c r="D2" s="41"/>
      <c r="E2" s="41"/>
      <c r="F2" s="41"/>
    </row>
    <row r="4" spans="2:10" s="21" customFormat="1" ht="25.5" x14ac:dyDescent="0.3">
      <c r="B4" s="39" t="s">
        <v>52</v>
      </c>
      <c r="C4" s="40"/>
      <c r="D4" s="10" t="s">
        <v>25</v>
      </c>
      <c r="E4" s="10" t="s">
        <v>24</v>
      </c>
      <c r="F4" s="10" t="s">
        <v>2</v>
      </c>
      <c r="G4" s="38" t="s">
        <v>50</v>
      </c>
      <c r="H4" s="8"/>
      <c r="I4" s="8"/>
      <c r="J4" s="8"/>
    </row>
    <row r="5" spans="2:10" ht="15.75" customHeight="1" x14ac:dyDescent="0.3">
      <c r="B5" s="42" t="s">
        <v>48</v>
      </c>
      <c r="C5" s="31" t="s">
        <v>39</v>
      </c>
      <c r="D5" s="32">
        <v>331</v>
      </c>
      <c r="E5" s="32">
        <v>313</v>
      </c>
      <c r="F5" s="32">
        <v>644</v>
      </c>
      <c r="G5" s="34">
        <v>0.31152647975076775</v>
      </c>
      <c r="H5" s="2"/>
      <c r="I5" s="2"/>
      <c r="J5" s="2"/>
    </row>
    <row r="6" spans="2:10" x14ac:dyDescent="0.3">
      <c r="B6" s="43"/>
      <c r="C6" s="31" t="s">
        <v>40</v>
      </c>
      <c r="D6" s="32">
        <v>1693</v>
      </c>
      <c r="E6" s="32">
        <v>1680</v>
      </c>
      <c r="F6" s="32">
        <v>3373</v>
      </c>
      <c r="G6" s="34">
        <v>-1.6618075801749232</v>
      </c>
      <c r="H6" s="2"/>
      <c r="I6" s="2"/>
      <c r="J6" s="2"/>
    </row>
    <row r="7" spans="2:10" x14ac:dyDescent="0.3">
      <c r="B7" s="43"/>
      <c r="C7" s="3" t="s">
        <v>47</v>
      </c>
      <c r="D7" s="33">
        <v>2024</v>
      </c>
      <c r="E7" s="33">
        <v>1993</v>
      </c>
      <c r="F7" s="33">
        <v>4017</v>
      </c>
      <c r="G7" s="37"/>
      <c r="H7" s="2"/>
      <c r="I7" s="2"/>
      <c r="J7" s="2"/>
    </row>
    <row r="8" spans="2:10" x14ac:dyDescent="0.3">
      <c r="B8" s="43"/>
      <c r="C8" s="9" t="s">
        <v>34</v>
      </c>
      <c r="D8" s="34">
        <v>-2.6455026455026509</v>
      </c>
      <c r="E8" s="34" t="s">
        <v>37</v>
      </c>
      <c r="F8" s="34">
        <v>-1.3506876227897813</v>
      </c>
      <c r="G8" s="37"/>
      <c r="H8" s="2"/>
      <c r="I8" s="2"/>
      <c r="J8" s="2"/>
    </row>
    <row r="9" spans="2:10" x14ac:dyDescent="0.3">
      <c r="B9" s="44"/>
      <c r="C9" s="9" t="s">
        <v>36</v>
      </c>
      <c r="D9" s="34">
        <v>-3.9301310043668214</v>
      </c>
      <c r="E9" s="34" t="s">
        <v>37</v>
      </c>
      <c r="F9" s="34">
        <v>-3.7013952150357077</v>
      </c>
      <c r="G9" s="37"/>
      <c r="H9" s="2"/>
      <c r="I9" s="2"/>
      <c r="J9" s="2"/>
    </row>
    <row r="10" spans="2:10" x14ac:dyDescent="0.3">
      <c r="B10" s="4"/>
      <c r="C10" s="5"/>
      <c r="D10" s="5"/>
      <c r="E10" s="5"/>
      <c r="F10" s="5"/>
      <c r="G10" s="37"/>
      <c r="H10" s="2"/>
      <c r="I10" s="2"/>
      <c r="J10" s="2"/>
    </row>
    <row r="11" spans="2:10" ht="15.75" customHeight="1" x14ac:dyDescent="0.3">
      <c r="B11" s="42" t="s">
        <v>41</v>
      </c>
      <c r="C11" s="3" t="s">
        <v>42</v>
      </c>
      <c r="D11" s="35">
        <v>71.781999999999996</v>
      </c>
      <c r="E11" s="35">
        <v>62.296999999999997</v>
      </c>
      <c r="F11" s="35">
        <v>134.07900000000001</v>
      </c>
      <c r="G11" s="37"/>
      <c r="H11" s="2"/>
      <c r="I11" s="2"/>
      <c r="J11" s="2"/>
    </row>
    <row r="12" spans="2:10" x14ac:dyDescent="0.3">
      <c r="B12" s="43"/>
      <c r="C12" s="9" t="s">
        <v>34</v>
      </c>
      <c r="D12" s="34">
        <v>-5.7867727159375821</v>
      </c>
      <c r="E12" s="34" t="s">
        <v>37</v>
      </c>
      <c r="F12" s="34">
        <v>-5.7865002740419058</v>
      </c>
      <c r="G12" s="37"/>
      <c r="H12" s="2"/>
      <c r="I12" s="2"/>
      <c r="J12" s="2"/>
    </row>
    <row r="13" spans="2:10" x14ac:dyDescent="0.3">
      <c r="B13" s="44"/>
      <c r="C13" s="9" t="s">
        <v>36</v>
      </c>
      <c r="D13" s="34">
        <v>-23.756650926291577</v>
      </c>
      <c r="E13" s="34" t="s">
        <v>37</v>
      </c>
      <c r="F13" s="34">
        <v>-20.197645622527283</v>
      </c>
      <c r="G13" s="37"/>
      <c r="H13" s="2"/>
      <c r="I13" s="2"/>
      <c r="J13" s="2"/>
    </row>
    <row r="14" spans="2:10" x14ac:dyDescent="0.3">
      <c r="B14" s="2" t="s">
        <v>1</v>
      </c>
      <c r="C14" s="6"/>
      <c r="G14" s="37"/>
    </row>
    <row r="15" spans="2:10" x14ac:dyDescent="0.3">
      <c r="B15" s="2" t="s">
        <v>35</v>
      </c>
    </row>
    <row r="16" spans="2:10" x14ac:dyDescent="0.3">
      <c r="B16" s="7" t="s">
        <v>43</v>
      </c>
    </row>
  </sheetData>
  <mergeCells count="4">
    <mergeCell ref="B4:C4"/>
    <mergeCell ref="B2:F2"/>
    <mergeCell ref="B5:B9"/>
    <mergeCell ref="B11:B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opLeftCell="A10" zoomScale="120" zoomScaleNormal="120" workbookViewId="0">
      <selection activeCell="H13" sqref="H13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2" width="12.5703125" style="2" bestFit="1" customWidth="1"/>
    <col min="13" max="16384" width="11.42578125" style="2"/>
  </cols>
  <sheetData>
    <row r="1" spans="1:13" ht="18.75" x14ac:dyDescent="0.35">
      <c r="A1" s="19" t="s">
        <v>53</v>
      </c>
    </row>
    <row r="2" spans="1:13" ht="15.75" x14ac:dyDescent="0.3">
      <c r="A2" s="20" t="s">
        <v>44</v>
      </c>
    </row>
    <row r="3" spans="1:13" ht="15.75" x14ac:dyDescent="0.3">
      <c r="A3" s="20" t="s">
        <v>2</v>
      </c>
    </row>
    <row r="4" spans="1:13" ht="15.75" x14ac:dyDescent="0.3">
      <c r="A4" s="17" t="s">
        <v>52</v>
      </c>
    </row>
    <row r="6" spans="1:13" x14ac:dyDescent="0.25">
      <c r="B6" s="10" t="s">
        <v>22</v>
      </c>
      <c r="C6" s="10" t="s">
        <v>23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17</v>
      </c>
      <c r="I6" s="10" t="s">
        <v>10</v>
      </c>
      <c r="J6" s="10" t="s">
        <v>18</v>
      </c>
      <c r="K6" s="10" t="s">
        <v>19</v>
      </c>
      <c r="L6" s="10" t="s">
        <v>20</v>
      </c>
      <c r="M6" s="10" t="s">
        <v>21</v>
      </c>
    </row>
    <row r="7" spans="1:13" x14ac:dyDescent="0.25">
      <c r="A7" s="11">
        <v>2024</v>
      </c>
      <c r="B7" s="36">
        <v>1.6681577540628036</v>
      </c>
      <c r="C7" s="36">
        <v>1.3393450106961338</v>
      </c>
      <c r="D7" s="36">
        <v>3.068446505986381</v>
      </c>
      <c r="E7" s="36">
        <v>7.4889936894374305</v>
      </c>
      <c r="F7" s="36">
        <v>14.952476045337789</v>
      </c>
      <c r="G7" s="36">
        <v>26.111268534783616</v>
      </c>
      <c r="H7" s="36">
        <v>36.096958341117528</v>
      </c>
      <c r="I7" s="36">
        <v>22.109661081265525</v>
      </c>
      <c r="J7" s="36">
        <v>15.094044358571491</v>
      </c>
      <c r="K7" s="36">
        <v>3.1435632102899738</v>
      </c>
      <c r="L7" s="36">
        <v>1.6709923466780339</v>
      </c>
      <c r="M7" s="36">
        <v>1.3350931217732891</v>
      </c>
    </row>
    <row r="8" spans="1:13" x14ac:dyDescent="0.25">
      <c r="A8" s="11">
        <v>2023</v>
      </c>
      <c r="B8" s="36">
        <v>0</v>
      </c>
      <c r="C8" s="36">
        <v>6.9999606506692897E-3</v>
      </c>
      <c r="D8" s="36">
        <v>2.2709872339528512</v>
      </c>
      <c r="E8" s="36">
        <v>11.148937327758846</v>
      </c>
      <c r="F8" s="36">
        <v>26.81984923585005</v>
      </c>
      <c r="G8" s="36">
        <v>33.90280941994871</v>
      </c>
      <c r="H8" s="36">
        <v>28.824837965077471</v>
      </c>
      <c r="I8" s="36">
        <v>21.999876330674912</v>
      </c>
      <c r="J8" s="36">
        <v>11.483935444612305</v>
      </c>
      <c r="K8" s="36">
        <v>5.8499671152021921</v>
      </c>
      <c r="L8" s="36">
        <v>5.9999662720022487E-3</v>
      </c>
      <c r="M8" s="36">
        <v>0</v>
      </c>
    </row>
    <row r="9" spans="1:13" x14ac:dyDescent="0.25">
      <c r="A9" s="12" t="s">
        <v>30</v>
      </c>
      <c r="B9" s="36">
        <v>0</v>
      </c>
      <c r="C9" s="36">
        <v>6.0046485909099438E-3</v>
      </c>
      <c r="D9" s="36">
        <v>2.1909907171860992</v>
      </c>
      <c r="E9" s="36">
        <v>10.65349369131134</v>
      </c>
      <c r="F9" s="36">
        <v>27.103920140842177</v>
      </c>
      <c r="G9" s="36">
        <v>34.860797660302232</v>
      </c>
      <c r="H9" s="36">
        <v>41.264242092513129</v>
      </c>
      <c r="I9" s="36">
        <v>33.889803120661199</v>
      </c>
      <c r="J9" s="36">
        <v>12.732268372842817</v>
      </c>
      <c r="K9" s="36">
        <v>5.3072627242202834</v>
      </c>
      <c r="L9" s="36">
        <v>5.0968315297967078E-3</v>
      </c>
      <c r="M9" s="36">
        <v>0</v>
      </c>
    </row>
    <row r="10" spans="1:13" x14ac:dyDescent="0.25">
      <c r="A10" s="2" t="s">
        <v>45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2" spans="1:13" x14ac:dyDescent="0.25">
      <c r="A12" s="2"/>
      <c r="B12" s="1"/>
    </row>
    <row r="13" spans="1:13" ht="18" x14ac:dyDescent="0.25">
      <c r="A13" s="2"/>
      <c r="B13" s="15" t="s">
        <v>54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A13" zoomScale="120" zoomScaleNormal="120" workbookViewId="0">
      <selection activeCell="M21" sqref="M21"/>
    </sheetView>
  </sheetViews>
  <sheetFormatPr baseColWidth="10" defaultRowHeight="15.75" x14ac:dyDescent="0.3"/>
  <cols>
    <col min="1" max="1" width="19.140625" style="20" customWidth="1"/>
    <col min="2" max="2" width="10.85546875" style="20" customWidth="1"/>
    <col min="3" max="14" width="10.7109375" style="20" customWidth="1"/>
    <col min="15" max="37" width="11.42578125" style="20" customWidth="1"/>
    <col min="38" max="16384" width="11.42578125" style="20"/>
  </cols>
  <sheetData>
    <row r="1" spans="1:13" ht="18.75" x14ac:dyDescent="0.35">
      <c r="A1" s="19" t="s">
        <v>53</v>
      </c>
    </row>
    <row r="2" spans="1:13" s="2" customFormat="1" ht="12.75" x14ac:dyDescent="0.25">
      <c r="A2" s="2" t="s">
        <v>38</v>
      </c>
    </row>
    <row r="3" spans="1:13" s="2" customFormat="1" ht="12.75" x14ac:dyDescent="0.25">
      <c r="A3" s="2" t="s">
        <v>26</v>
      </c>
    </row>
    <row r="4" spans="1:13" s="2" customFormat="1" ht="12.75" x14ac:dyDescent="0.25"/>
    <row r="5" spans="1:13" s="2" customFormat="1" ht="12.75" x14ac:dyDescent="0.25">
      <c r="B5" s="10" t="s">
        <v>22</v>
      </c>
      <c r="C5" s="10" t="s">
        <v>23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17</v>
      </c>
      <c r="I5" s="10" t="s">
        <v>10</v>
      </c>
      <c r="J5" s="10" t="s">
        <v>18</v>
      </c>
      <c r="K5" s="10" t="s">
        <v>19</v>
      </c>
      <c r="L5" s="10" t="s">
        <v>20</v>
      </c>
      <c r="M5" s="10" t="s">
        <v>21</v>
      </c>
    </row>
    <row r="6" spans="1:13" s="2" customFormat="1" ht="12.75" x14ac:dyDescent="0.25">
      <c r="A6" s="26" t="s">
        <v>55</v>
      </c>
      <c r="B6" s="16" t="e">
        <v>#N/A</v>
      </c>
      <c r="C6" s="16" t="e">
        <v>#N/A</v>
      </c>
      <c r="D6" s="16" t="e">
        <v>#N/A</v>
      </c>
      <c r="E6" s="16" t="e">
        <v>#N/A</v>
      </c>
      <c r="F6" s="16">
        <v>142.01776832706599</v>
      </c>
      <c r="G6" s="16" t="e">
        <v>#N/A</v>
      </c>
      <c r="H6" s="16" t="e">
        <v>#N/A</v>
      </c>
      <c r="I6" s="16" t="e">
        <v>#N/A</v>
      </c>
      <c r="J6" s="16" t="e">
        <v>#N/A</v>
      </c>
      <c r="K6" s="16" t="e">
        <v>#N/A</v>
      </c>
      <c r="L6" s="16" t="e">
        <v>#N/A</v>
      </c>
      <c r="M6" s="16" t="e">
        <v>#N/A</v>
      </c>
    </row>
    <row r="7" spans="1:13" s="2" customFormat="1" ht="12.75" x14ac:dyDescent="0.25">
      <c r="A7" s="26" t="s">
        <v>56</v>
      </c>
      <c r="B7" s="16" t="e">
        <v>#N/A</v>
      </c>
      <c r="C7" s="16" t="e">
        <v>#N/A</v>
      </c>
      <c r="D7" s="16" t="e">
        <v>#N/A</v>
      </c>
      <c r="E7" s="16">
        <v>122.5072535</v>
      </c>
      <c r="F7" s="16">
        <v>114.59101029999999</v>
      </c>
      <c r="G7" s="16">
        <v>106.6590096</v>
      </c>
      <c r="H7" s="16">
        <v>80.315807199999995</v>
      </c>
      <c r="I7" s="16">
        <v>140.1245126</v>
      </c>
      <c r="J7" s="16">
        <v>119.0773107</v>
      </c>
      <c r="K7" s="16">
        <v>104.71990940000001</v>
      </c>
      <c r="L7" s="16" t="e">
        <v>#N/A</v>
      </c>
      <c r="M7" s="16" t="e">
        <v>#N/A</v>
      </c>
    </row>
    <row r="8" spans="1:13" s="2" customFormat="1" ht="12.75" x14ac:dyDescent="0.25">
      <c r="A8" s="26" t="s">
        <v>30</v>
      </c>
      <c r="B8" s="16" t="e">
        <v>#N/A</v>
      </c>
      <c r="C8" s="16" t="e">
        <v>#N/A</v>
      </c>
      <c r="D8" s="16" t="e">
        <v>#N/A</v>
      </c>
      <c r="E8" s="16" t="e">
        <v>#N/A</v>
      </c>
      <c r="F8" s="16">
        <v>107.8860986242926</v>
      </c>
      <c r="G8" s="16">
        <v>100.383797096846</v>
      </c>
      <c r="H8" s="16">
        <v>87.327050821577615</v>
      </c>
      <c r="I8" s="16">
        <v>104.60168631999618</v>
      </c>
      <c r="J8" s="16">
        <v>125.56651560188297</v>
      </c>
      <c r="K8" s="16">
        <v>128.70908640549609</v>
      </c>
      <c r="L8" s="16" t="e">
        <v>#N/A</v>
      </c>
      <c r="M8" s="16" t="e">
        <v>#N/A</v>
      </c>
    </row>
    <row r="9" spans="1:13" s="2" customFormat="1" ht="12.75" x14ac:dyDescent="0.25">
      <c r="A9" s="26" t="s">
        <v>49</v>
      </c>
      <c r="B9" s="16">
        <v>149.00918379999999</v>
      </c>
      <c r="C9" s="16">
        <v>131.9319529</v>
      </c>
      <c r="D9" s="16">
        <v>135.2355886</v>
      </c>
      <c r="E9" s="16">
        <v>125.65603969999999</v>
      </c>
      <c r="F9" s="16">
        <v>120.773133537099</v>
      </c>
      <c r="G9" s="16" t="e">
        <v>#N/A</v>
      </c>
      <c r="H9" s="16" t="e">
        <v>#N/A</v>
      </c>
      <c r="I9" s="16" t="e">
        <v>#N/A</v>
      </c>
      <c r="J9" s="16" t="e">
        <v>#N/A</v>
      </c>
      <c r="K9" s="16" t="e">
        <v>#N/A</v>
      </c>
      <c r="L9" s="16" t="e">
        <v>#N/A</v>
      </c>
      <c r="M9" s="16" t="e">
        <v>#N/A</v>
      </c>
    </row>
    <row r="10" spans="1:13" s="2" customFormat="1" ht="12.75" x14ac:dyDescent="0.25"/>
    <row r="11" spans="1:13" s="2" customFormat="1" ht="12.75" x14ac:dyDescent="0.25">
      <c r="A11" s="2" t="s">
        <v>31</v>
      </c>
    </row>
    <row r="12" spans="1:13" s="2" customFormat="1" ht="12.75" x14ac:dyDescent="0.25">
      <c r="A12" s="2" t="s">
        <v>45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5" t="s">
        <v>57</v>
      </c>
      <c r="C16" s="22"/>
    </row>
    <row r="17" spans="1:6" x14ac:dyDescent="0.3">
      <c r="B17" s="23"/>
    </row>
    <row r="18" spans="1:6" x14ac:dyDescent="0.3">
      <c r="B18" s="23"/>
    </row>
    <row r="19" spans="1:6" x14ac:dyDescent="0.3">
      <c r="B19" s="23"/>
    </row>
    <row r="20" spans="1:6" x14ac:dyDescent="0.3">
      <c r="B20" s="23"/>
    </row>
    <row r="21" spans="1:6" x14ac:dyDescent="0.3">
      <c r="B21" s="23"/>
    </row>
    <row r="22" spans="1:6" x14ac:dyDescent="0.3">
      <c r="B22" s="24"/>
    </row>
    <row r="23" spans="1:6" x14ac:dyDescent="0.3">
      <c r="B23" s="24"/>
    </row>
    <row r="24" spans="1:6" x14ac:dyDescent="0.3">
      <c r="B24" s="25"/>
      <c r="C24" s="25"/>
      <c r="D24" s="25"/>
      <c r="E24" s="25"/>
      <c r="F24" s="25"/>
    </row>
    <row r="25" spans="1:6" x14ac:dyDescent="0.3">
      <c r="B25" s="23"/>
    </row>
    <row r="26" spans="1:6" x14ac:dyDescent="0.3">
      <c r="B26" s="23"/>
    </row>
    <row r="27" spans="1:6" x14ac:dyDescent="0.3">
      <c r="B27" s="23"/>
    </row>
    <row r="28" spans="1:6" x14ac:dyDescent="0.3">
      <c r="B28" s="23"/>
    </row>
    <row r="29" spans="1:6" x14ac:dyDescent="0.3">
      <c r="B29" s="23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"/>
  <sheetViews>
    <sheetView zoomScaleNormal="100" workbookViewId="0">
      <selection activeCell="B6" sqref="B6:AK7"/>
    </sheetView>
  </sheetViews>
  <sheetFormatPr baseColWidth="10" defaultRowHeight="12.75" x14ac:dyDescent="0.25"/>
  <cols>
    <col min="1" max="1" width="24.140625" style="2" customWidth="1"/>
    <col min="2" max="37" width="9.7109375" style="2" customWidth="1"/>
    <col min="38" max="16384" width="11.42578125" style="2"/>
  </cols>
  <sheetData>
    <row r="1" spans="1:37" ht="18" x14ac:dyDescent="0.35">
      <c r="A1" s="18" t="s">
        <v>53</v>
      </c>
    </row>
    <row r="2" spans="1:37" x14ac:dyDescent="0.25">
      <c r="A2" s="27" t="s">
        <v>26</v>
      </c>
    </row>
    <row r="3" spans="1:37" x14ac:dyDescent="0.25">
      <c r="A3" s="27" t="s">
        <v>27</v>
      </c>
    </row>
    <row r="4" spans="1:37" x14ac:dyDescent="0.25">
      <c r="B4" s="10" t="s">
        <v>0</v>
      </c>
      <c r="C4" s="10" t="s">
        <v>0</v>
      </c>
      <c r="D4" s="10" t="s">
        <v>0</v>
      </c>
      <c r="E4" s="10" t="s">
        <v>0</v>
      </c>
      <c r="F4" s="10" t="s">
        <v>0</v>
      </c>
      <c r="G4" s="10" t="s">
        <v>0</v>
      </c>
      <c r="H4" s="10" t="s">
        <v>0</v>
      </c>
      <c r="I4" s="10" t="s">
        <v>0</v>
      </c>
      <c r="J4" s="10" t="s">
        <v>0</v>
      </c>
      <c r="K4" s="10" t="s">
        <v>0</v>
      </c>
      <c r="L4" s="10" t="s">
        <v>0</v>
      </c>
      <c r="M4" s="10" t="s">
        <v>0</v>
      </c>
      <c r="N4" s="10" t="s">
        <v>16</v>
      </c>
      <c r="O4" s="10" t="s">
        <v>16</v>
      </c>
      <c r="P4" s="10" t="s">
        <v>16</v>
      </c>
      <c r="Q4" s="10" t="s">
        <v>16</v>
      </c>
      <c r="R4" s="10" t="s">
        <v>16</v>
      </c>
      <c r="S4" s="10" t="s">
        <v>16</v>
      </c>
      <c r="T4" s="10" t="s">
        <v>16</v>
      </c>
      <c r="U4" s="10" t="s">
        <v>16</v>
      </c>
      <c r="V4" s="10" t="s">
        <v>16</v>
      </c>
      <c r="W4" s="10" t="s">
        <v>16</v>
      </c>
      <c r="X4" s="10" t="s">
        <v>16</v>
      </c>
      <c r="Y4" s="10" t="s">
        <v>16</v>
      </c>
      <c r="Z4" s="10" t="s">
        <v>15</v>
      </c>
      <c r="AA4" s="10" t="s">
        <v>15</v>
      </c>
      <c r="AB4" s="10" t="s">
        <v>15</v>
      </c>
      <c r="AC4" s="10" t="s">
        <v>15</v>
      </c>
      <c r="AD4" s="10" t="s">
        <v>15</v>
      </c>
      <c r="AE4" s="10" t="s">
        <v>15</v>
      </c>
      <c r="AF4" s="10" t="s">
        <v>15</v>
      </c>
      <c r="AG4" s="10" t="s">
        <v>15</v>
      </c>
      <c r="AH4" s="10" t="s">
        <v>15</v>
      </c>
      <c r="AI4" s="10" t="s">
        <v>15</v>
      </c>
      <c r="AJ4" s="10" t="s">
        <v>15</v>
      </c>
      <c r="AK4" s="10" t="s">
        <v>15</v>
      </c>
    </row>
    <row r="5" spans="1:37" x14ac:dyDescent="0.2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13</v>
      </c>
      <c r="M5" s="10" t="s">
        <v>14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7</v>
      </c>
      <c r="S5" s="10" t="s">
        <v>8</v>
      </c>
      <c r="T5" s="10" t="s">
        <v>9</v>
      </c>
      <c r="U5" s="10" t="s">
        <v>10</v>
      </c>
      <c r="V5" s="10" t="s">
        <v>11</v>
      </c>
      <c r="W5" s="10" t="s">
        <v>12</v>
      </c>
      <c r="X5" s="10" t="s">
        <v>13</v>
      </c>
      <c r="Y5" s="10" t="s">
        <v>14</v>
      </c>
      <c r="Z5" s="10" t="s">
        <v>3</v>
      </c>
      <c r="AA5" s="10" t="s">
        <v>4</v>
      </c>
      <c r="AB5" s="10" t="s">
        <v>5</v>
      </c>
      <c r="AC5" s="10" t="s">
        <v>6</v>
      </c>
      <c r="AD5" s="10" t="s">
        <v>7</v>
      </c>
      <c r="AE5" s="10" t="s">
        <v>8</v>
      </c>
      <c r="AF5" s="10" t="s">
        <v>9</v>
      </c>
      <c r="AG5" s="10" t="s">
        <v>10</v>
      </c>
      <c r="AH5" s="10" t="s">
        <v>11</v>
      </c>
      <c r="AI5" s="10" t="s">
        <v>12</v>
      </c>
      <c r="AJ5" s="10" t="s">
        <v>13</v>
      </c>
      <c r="AK5" s="10" t="s">
        <v>14</v>
      </c>
    </row>
    <row r="6" spans="1:37" x14ac:dyDescent="0.25">
      <c r="A6" s="26" t="s">
        <v>28</v>
      </c>
      <c r="B6" s="16">
        <v>20374.143</v>
      </c>
      <c r="C6" s="16">
        <v>16330.066999999999</v>
      </c>
      <c r="D6" s="16">
        <v>16777.305</v>
      </c>
      <c r="E6" s="16">
        <v>14514.351000000001</v>
      </c>
      <c r="F6" s="16">
        <v>10169.332</v>
      </c>
      <c r="G6" s="16">
        <v>3274.9850000000001</v>
      </c>
      <c r="H6" s="16">
        <v>2581.0320000000002</v>
      </c>
      <c r="I6" s="16">
        <v>3217.3409999999999</v>
      </c>
      <c r="J6" s="16">
        <v>5764.5820000000003</v>
      </c>
      <c r="K6" s="16">
        <v>10869.466</v>
      </c>
      <c r="L6" s="16">
        <v>16377.825000000001</v>
      </c>
      <c r="M6" s="16">
        <v>15437.083000000001</v>
      </c>
      <c r="N6" s="16">
        <v>19476.987000000001</v>
      </c>
      <c r="O6" s="16">
        <v>17236.478999999999</v>
      </c>
      <c r="P6" s="16">
        <v>19583.934000000001</v>
      </c>
      <c r="Q6" s="16">
        <v>15636.547</v>
      </c>
      <c r="R6" s="16">
        <v>8930.3220000000001</v>
      </c>
      <c r="S6" s="16">
        <v>4441.7950000000001</v>
      </c>
      <c r="T6" s="16">
        <v>2305.8919999999998</v>
      </c>
      <c r="U6" s="16">
        <v>4349.9059999999999</v>
      </c>
      <c r="V6" s="16">
        <v>6783.3059999999996</v>
      </c>
      <c r="W6" s="16">
        <v>14479.489</v>
      </c>
      <c r="X6" s="16">
        <v>17208.025000000001</v>
      </c>
      <c r="Y6" s="16">
        <v>15153.477000000001</v>
      </c>
      <c r="Z6" s="16">
        <v>18549.66</v>
      </c>
      <c r="AA6" s="16">
        <v>16758.759999999998</v>
      </c>
      <c r="AB6" s="16">
        <v>17013.679</v>
      </c>
      <c r="AC6" s="16">
        <v>16016.089</v>
      </c>
      <c r="AD6" s="16" t="e">
        <v>#N/A</v>
      </c>
      <c r="AE6" s="16" t="e">
        <v>#N/A</v>
      </c>
      <c r="AF6" s="16" t="e">
        <v>#N/A</v>
      </c>
      <c r="AG6" s="16" t="e">
        <v>#N/A</v>
      </c>
      <c r="AH6" s="16" t="e">
        <v>#N/A</v>
      </c>
      <c r="AI6" s="16" t="e">
        <v>#N/A</v>
      </c>
      <c r="AJ6" s="16" t="e">
        <v>#N/A</v>
      </c>
      <c r="AK6" s="16" t="e">
        <v>#N/A</v>
      </c>
    </row>
    <row r="7" spans="1:37" x14ac:dyDescent="0.25">
      <c r="A7" s="26" t="s">
        <v>29</v>
      </c>
      <c r="B7" s="16">
        <v>3999.7150000000001</v>
      </c>
      <c r="C7" s="16">
        <v>3652.7539999999999</v>
      </c>
      <c r="D7" s="16">
        <v>2547.326</v>
      </c>
      <c r="E7" s="16">
        <v>1853.5509999999999</v>
      </c>
      <c r="F7" s="16">
        <v>1267.577</v>
      </c>
      <c r="G7" s="16">
        <v>471.99400000000003</v>
      </c>
      <c r="H7" s="16">
        <v>493.07600000000002</v>
      </c>
      <c r="I7" s="16">
        <v>1260.075</v>
      </c>
      <c r="J7" s="16">
        <v>615.44299999999998</v>
      </c>
      <c r="K7" s="16">
        <v>1582.3810000000001</v>
      </c>
      <c r="L7" s="16">
        <v>2662.7269999999999</v>
      </c>
      <c r="M7" s="16">
        <v>3925.23</v>
      </c>
      <c r="N7" s="16">
        <v>4532.5320000000002</v>
      </c>
      <c r="O7" s="16">
        <v>3685.6039999999998</v>
      </c>
      <c r="P7" s="16">
        <v>3114.5140000000001</v>
      </c>
      <c r="Q7" s="16">
        <v>1973.57</v>
      </c>
      <c r="R7" s="16">
        <v>1956.95</v>
      </c>
      <c r="S7" s="16">
        <v>576.91399999999999</v>
      </c>
      <c r="T7" s="16">
        <v>483.64100000000002</v>
      </c>
      <c r="U7" s="16">
        <v>1519.07</v>
      </c>
      <c r="V7" s="16">
        <v>517.98299999999995</v>
      </c>
      <c r="W7" s="16">
        <v>1268.7270000000001</v>
      </c>
      <c r="X7" s="16">
        <v>3104.0569999999998</v>
      </c>
      <c r="Y7" s="16">
        <v>3768.8560000000002</v>
      </c>
      <c r="Z7" s="16">
        <v>4180.1670000000004</v>
      </c>
      <c r="AA7" s="16">
        <v>3257.451</v>
      </c>
      <c r="AB7" s="16">
        <v>2032.5920000000001</v>
      </c>
      <c r="AC7" s="16">
        <v>1837.58</v>
      </c>
      <c r="AD7" s="16" t="e">
        <v>#N/A</v>
      </c>
      <c r="AE7" s="16" t="e">
        <v>#N/A</v>
      </c>
      <c r="AF7" s="16" t="e">
        <v>#N/A</v>
      </c>
      <c r="AG7" s="16" t="e">
        <v>#N/A</v>
      </c>
      <c r="AH7" s="16" t="e">
        <v>#N/A</v>
      </c>
      <c r="AI7" s="16" t="e">
        <v>#N/A</v>
      </c>
      <c r="AJ7" s="16" t="e">
        <v>#N/A</v>
      </c>
      <c r="AK7" s="16" t="e">
        <v>#N/A</v>
      </c>
    </row>
    <row r="9" spans="1:37" x14ac:dyDescent="0.25">
      <c r="A9" s="2" t="s">
        <v>32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Normal="100" workbookViewId="0">
      <selection activeCell="H7" sqref="H7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3" width="12.5703125" style="2" bestFit="1" customWidth="1"/>
    <col min="14" max="14" width="13.5703125" style="2" bestFit="1" customWidth="1"/>
    <col min="15" max="16384" width="11.42578125" style="2"/>
  </cols>
  <sheetData>
    <row r="1" spans="1:13" ht="18.75" x14ac:dyDescent="0.35">
      <c r="A1" s="30" t="s">
        <v>53</v>
      </c>
    </row>
    <row r="2" spans="1:13" x14ac:dyDescent="0.25">
      <c r="A2" s="2" t="s">
        <v>46</v>
      </c>
    </row>
    <row r="3" spans="1:13" x14ac:dyDescent="0.25">
      <c r="A3" s="13" t="s">
        <v>52</v>
      </c>
      <c r="B3" s="2"/>
    </row>
    <row r="4" spans="1:13" x14ac:dyDescent="0.25">
      <c r="A4" s="1"/>
      <c r="B4" s="2"/>
    </row>
    <row r="5" spans="1:13" x14ac:dyDescent="0.25">
      <c r="A5" s="10" t="s">
        <v>33</v>
      </c>
      <c r="B5" s="10" t="s">
        <v>22</v>
      </c>
      <c r="C5" s="10" t="s">
        <v>23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17</v>
      </c>
      <c r="I5" s="10" t="s">
        <v>10</v>
      </c>
      <c r="J5" s="10" t="s">
        <v>18</v>
      </c>
      <c r="K5" s="10" t="s">
        <v>19</v>
      </c>
      <c r="L5" s="10" t="s">
        <v>20</v>
      </c>
      <c r="M5" s="10" t="s">
        <v>21</v>
      </c>
    </row>
    <row r="6" spans="1:13" x14ac:dyDescent="0.25">
      <c r="A6" s="26" t="s">
        <v>25</v>
      </c>
      <c r="B6" s="29">
        <v>1.1755751993209866</v>
      </c>
      <c r="C6" s="29">
        <v>0.9438560436349468</v>
      </c>
      <c r="D6" s="29">
        <v>2.1623791899149842</v>
      </c>
      <c r="E6" s="29">
        <v>5.2776035286423912</v>
      </c>
      <c r="F6" s="29">
        <v>10.53722884692983</v>
      </c>
      <c r="G6" s="29">
        <v>16.130449846248034</v>
      </c>
      <c r="H6" s="29">
        <v>18.626424717193782</v>
      </c>
      <c r="I6" s="29">
        <v>8.7693714953596125</v>
      </c>
      <c r="J6" s="29">
        <v>3.8253636477479858</v>
      </c>
      <c r="K6" s="29">
        <v>2.2153150315156744</v>
      </c>
      <c r="L6" s="29">
        <v>1.1775727782493148</v>
      </c>
      <c r="M6" s="29">
        <v>0.94085967524245506</v>
      </c>
    </row>
    <row r="7" spans="1:13" x14ac:dyDescent="0.25">
      <c r="B7" s="28">
        <f>0.5+MAX($B$6:$M$6)-B6</f>
        <v>17.950849517872797</v>
      </c>
      <c r="C7" s="28">
        <f>0.5+MAX($B$6:$M$6)-C6</f>
        <v>18.182568673558833</v>
      </c>
      <c r="D7" s="28">
        <f>0.5+MAX($B$6:$M$6)-D6</f>
        <v>16.964045527278799</v>
      </c>
      <c r="E7" s="28">
        <f>0.5+MAX($B$6:$M$6)-E6</f>
        <v>13.848821188551391</v>
      </c>
      <c r="F7" s="28">
        <f>0.5+MAX($B$6:$M$6)-F6</f>
        <v>8.5891958702639517</v>
      </c>
      <c r="G7" s="28">
        <f>0.5+MAX($B$6:$M$6)-G6</f>
        <v>2.9959748709457479</v>
      </c>
      <c r="H7" s="28">
        <f>0.5+MAX($B$6:$M$6)-H6</f>
        <v>0.5</v>
      </c>
      <c r="I7" s="28">
        <f>0.5+MAX($B$6:$M$6)-I6</f>
        <v>10.357053221834169</v>
      </c>
      <c r="J7" s="28">
        <f>0.5+MAX($B$6:$M$6)-J6</f>
        <v>15.301061069445796</v>
      </c>
      <c r="K7" s="28">
        <f>0.5+MAX($B$6:$M$6)-K6</f>
        <v>16.911109685678106</v>
      </c>
      <c r="L7" s="28">
        <f>0.5+MAX($B$6:$M$6)-L6</f>
        <v>17.948851938944468</v>
      </c>
      <c r="M7" s="28">
        <f>0.5+MAX($B$6:$M$6)-M6</f>
        <v>18.185565041951328</v>
      </c>
    </row>
    <row r="8" spans="1:13" x14ac:dyDescent="0.25">
      <c r="A8" s="2" t="s">
        <v>1</v>
      </c>
    </row>
    <row r="11" spans="1:13" ht="15.75" x14ac:dyDescent="0.3">
      <c r="B11" s="17" t="s">
        <v>58</v>
      </c>
    </row>
    <row r="12" spans="1:13" x14ac:dyDescent="0.25">
      <c r="B12" s="2"/>
    </row>
    <row r="13" spans="1:13" x14ac:dyDescent="0.25">
      <c r="B13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calendrier prod par bassin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2024-06-25T13:29:20Z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