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5\courgette\COU 11\"/>
    </mc:Choice>
  </mc:AlternateContent>
  <xr:revisionPtr revIDLastSave="0" documentId="13_ncr:1_{A42ECB01-E3A8-46C3-A7A8-247F11F34616}" xr6:coauthVersionLast="47" xr6:coauthVersionMax="47" xr10:uidLastSave="{00000000-0000-0000-0000-000000000000}"/>
  <bookViews>
    <workbookView xWindow="28680" yWindow="-120" windowWidth="29040" windowHeight="15720" tabRatio="674" firstSheet="1" activeTab="1" xr2:uid="{00000000-000D-0000-FFFF-FFFF00000000}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calendrier prod par bassin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11" l="1"/>
  <c r="D7" i="11"/>
  <c r="E7" i="11"/>
  <c r="F7" i="11"/>
  <c r="G7" i="11"/>
  <c r="H7" i="11"/>
  <c r="I7" i="11"/>
  <c r="J7" i="11"/>
  <c r="K7" i="11"/>
  <c r="L7" i="11"/>
  <c r="M7" i="11"/>
  <c r="B7" i="11" l="1"/>
</calcChain>
</file>

<file path=xl/sharedStrings.xml><?xml version="1.0" encoding="utf-8"?>
<sst xmlns="http://schemas.openxmlformats.org/spreadsheetml/2006/main" count="120" uniqueCount="54">
  <si>
    <t>Source : Agreste</t>
  </si>
  <si>
    <t>France métropolitaine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</si>
  <si>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</si>
  <si>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</si>
  <si>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</si>
  <si>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</si>
  <si>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</si>
  <si>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</si>
  <si>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</si>
  <si>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</si>
  <si>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</si>
  <si>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</si>
  <si>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</si>
  <si>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</si>
  <si>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2024</t>
  </si>
  <si>
    <t>Juil</t>
  </si>
  <si>
    <t>Sept</t>
  </si>
  <si>
    <t>Oct</t>
  </si>
  <si>
    <t>Nov</t>
  </si>
  <si>
    <t>Déc</t>
  </si>
  <si>
    <t>Janv</t>
  </si>
  <si>
    <t>Fév</t>
  </si>
  <si>
    <t>Autres bassins</t>
  </si>
  <si>
    <t>Sud-Est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</si>
  <si>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</si>
  <si>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</si>
  <si>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</si>
  <si>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</si>
  <si>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</si>
  <si>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</si>
  <si>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</si>
  <si>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</si>
  <si>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</si>
  <si>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</si>
  <si>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</si>
  <si>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///</t>
  </si>
  <si>
    <t>Indice Ippap base 100 en 2020</t>
  </si>
  <si>
    <t>Production
(milliers de tonnes)</t>
  </si>
  <si>
    <t>Total production</t>
  </si>
  <si>
    <t>Production (milliers de tonnes)</t>
  </si>
  <si>
    <t>Total surfaces</t>
  </si>
  <si>
    <t xml:space="preserve"> Surfaces en production (hectares)</t>
  </si>
  <si>
    <t>Courgette</t>
  </si>
  <si>
    <t>Figure 2 : production de courgettes (calendrier)</t>
  </si>
  <si>
    <t>Courgette 2024</t>
  </si>
  <si>
    <t>Figure 3 : prix agricoles à la production de la courgette</t>
  </si>
  <si>
    <t>Production de courgette par bassin (calendrier)</t>
  </si>
  <si>
    <t>Courgette 2025</t>
  </si>
  <si>
    <t>Légumes frais 2025</t>
  </si>
  <si>
    <t>* moyenne 2020 à 2024</t>
  </si>
  <si>
    <t>Figure 1 : Surface et production de courgettes en 2025 (janvier à décembre 2025)</t>
  </si>
  <si>
    <t>** évolution par rapport à la moyenne 2020 à 2024 (statistique agricole annuelle)</t>
  </si>
  <si>
    <t>Production de la campagne 2025 (milliers de tonnes)</t>
  </si>
  <si>
    <t>Estimations au 01-novembre-2025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</si>
</sst>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#,##0&quot;   &quot;"/>
    <numFmt numFmtId="166" formatCode="0.0;;&quot;-&quot;"/>
    <numFmt numFmtId="167" formatCode="#,##0.0"/>
    <numFmt numFmtId="168" formatCode="#,##0.0&quot;   &quot;"/>
  </numFmts>
  <fonts count="17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12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/>
    </xf>
    <xf numFmtId="0" fontId="4" fillId="3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7" fillId="3" borderId="3" xfId="0" applyFont="1" applyFill="1" applyBorder="1" applyAlignment="1">
      <alignment horizontal="left"/>
    </xf>
    <xf numFmtId="0" fontId="9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49" fontId="5" fillId="3" borderId="0" xfId="0" applyNumberFormat="1" applyFont="1" applyFill="1" applyBorder="1" applyProtection="1">
      <protection locked="0"/>
    </xf>
    <xf numFmtId="0" fontId="8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10" fillId="3" borderId="0" xfId="0" applyFont="1" applyFill="1"/>
    <xf numFmtId="0" fontId="6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12" fillId="3" borderId="0" xfId="0" applyFont="1" applyFill="1" applyAlignment="1">
      <alignment wrapText="1"/>
    </xf>
    <xf numFmtId="0" fontId="13" fillId="3" borderId="0" xfId="0" applyFont="1" applyFill="1" applyAlignment="1">
      <alignment horizontal="left" vertical="center" readingOrder="1"/>
    </xf>
    <xf numFmtId="0" fontId="14" fillId="3" borderId="0" xfId="0" applyFont="1" applyFill="1"/>
    <xf numFmtId="164" fontId="14" fillId="3" borderId="0" xfId="1" applyNumberFormat="1" applyFont="1" applyFill="1"/>
    <xf numFmtId="0" fontId="15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5" fillId="3" borderId="0" xfId="0" applyFont="1" applyFill="1"/>
    <xf numFmtId="166" fontId="9" fillId="3" borderId="0" xfId="0" applyNumberFormat="1" applyFont="1" applyFill="1" applyAlignment="1">
      <alignment horizontal="right"/>
    </xf>
    <xf numFmtId="167" fontId="2" fillId="3" borderId="1" xfId="0" applyNumberFormat="1" applyFont="1" applyFill="1" applyBorder="1" applyProtection="1">
      <protection locked="0"/>
    </xf>
    <xf numFmtId="0" fontId="16" fillId="3" borderId="0" xfId="0" applyFont="1" applyFill="1"/>
    <xf numFmtId="168" fontId="3" fillId="2" borderId="3" xfId="0" applyNumberFormat="1" applyFont="1" applyFill="1" applyBorder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0" fontId="6" fillId="3" borderId="0" xfId="0" applyFont="1" applyFill="1" applyAlignment="1"/>
    <xf numFmtId="165" fontId="3" fillId="2" borderId="3" xfId="0" applyNumberFormat="1" applyFont="1" applyFill="1" applyBorder="1" applyAlignment="1">
      <alignment horizontal="right"/>
    </xf>
    <xf numFmtId="165" fontId="7" fillId="3" borderId="3" xfId="0" applyNumberFormat="1" applyFont="1" applyFill="1" applyBorder="1" applyAlignment="1">
      <alignment horizontal="right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00FF00"/>
      <color rgb="FFC8D6EE"/>
      <color rgb="FF4F75C1"/>
      <color rgb="FFFF6699"/>
      <color rgb="FF295EFF"/>
      <color rgb="FFFF00FF"/>
      <color rgb="FFA6A6A6"/>
      <color rgb="FF3B5F97"/>
      <color rgb="FF3B5F9F"/>
      <color rgb="FF3B5F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2'!$B$8:$M$8</c:f>
              <c:numCache>
                <c:formatCode>#\ ##0.0"   "</c:formatCode>
                <c:ptCount val="12"/>
                <c:pt idx="0">
                  <c:v>0.4709888683442236</c:v>
                </c:pt>
                <c:pt idx="1">
                  <c:v>1.7059596802446824</c:v>
                </c:pt>
                <c:pt idx="2">
                  <c:v>4.0209049673293489</c:v>
                </c:pt>
                <c:pt idx="3">
                  <c:v>6.9908347740859176</c:v>
                </c:pt>
                <c:pt idx="4">
                  <c:v>11.803721023217017</c:v>
                </c:pt>
                <c:pt idx="5">
                  <c:v>17.07359647156958</c:v>
                </c:pt>
                <c:pt idx="6">
                  <c:v>55.216694972890316</c:v>
                </c:pt>
                <c:pt idx="7">
                  <c:v>33.684203885722226</c:v>
                </c:pt>
                <c:pt idx="8">
                  <c:v>6.9808350104268042</c:v>
                </c:pt>
                <c:pt idx="9">
                  <c:v>3.7329117739468929</c:v>
                </c:pt>
                <c:pt idx="10">
                  <c:v>1.7989574822744336</c:v>
                </c:pt>
                <c:pt idx="11">
                  <c:v>0.37799106631447243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CE7B-4F6E-B340-6E0F694ECE14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058A-41AA-842E-58216164B0DF}"/>
              </c:ext>
            </c:extLst>
          </c:dPt>
          <c:dPt>
            <c:idx val="6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058A-41AA-842E-58216164B0DF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058A-41AA-842E-58216164B0DF}"/>
              </c:ext>
            </c:extLst>
          </c:dPt>
          <c:dPt>
            <c:idx val="8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dPt>
            <c:idx val="10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345-45ED-B314-BD9CC8DAAB1F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1C72-493E-840A-AD04E322FF15}"/>
              </c:ext>
            </c:extLst>
          </c:dPt>
          <c:cat>
            <c:strRef>
              <c:f>'Figure 2'!$B$6:$M$6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2'!$B$7:$M$7</c:f>
              <c:numCache>
                <c:formatCode>#\ ##0.0"   "</c:formatCode>
                <c:ptCount val="12"/>
                <c:pt idx="0">
                  <c:v>0.40100000000000002</c:v>
                </c:pt>
                <c:pt idx="1">
                  <c:v>1.7909999999999999</c:v>
                </c:pt>
                <c:pt idx="2">
                  <c:v>4.1289999999999996</c:v>
                </c:pt>
                <c:pt idx="3">
                  <c:v>7.1890000000000001</c:v>
                </c:pt>
                <c:pt idx="4">
                  <c:v>13.516</c:v>
                </c:pt>
                <c:pt idx="5">
                  <c:v>19.55</c:v>
                </c:pt>
                <c:pt idx="6">
                  <c:v>39.082999999999998</c:v>
                </c:pt>
                <c:pt idx="7">
                  <c:v>30.648</c:v>
                </c:pt>
                <c:pt idx="8">
                  <c:v>10.371</c:v>
                </c:pt>
                <c:pt idx="9">
                  <c:v>4.7140000000000004</c:v>
                </c:pt>
                <c:pt idx="10">
                  <c:v>1.6890000000000001</c:v>
                </c:pt>
                <c:pt idx="11">
                  <c:v>9.5000000000000001E-2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Courgette 2025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4">
                  <c:v>97.927036537152603</c:v>
                </c:pt>
                <c:pt idx="5">
                  <c:v>85.228261964665407</c:v>
                </c:pt>
                <c:pt idx="6">
                  <c:v>102.449178084786</c:v>
                </c:pt>
                <c:pt idx="7">
                  <c:v>123.052719062899</c:v>
                </c:pt>
                <c:pt idx="8">
                  <c:v>135.75055472173401</c:v>
                </c:pt>
                <c:pt idx="9">
                  <c:v>113.970855640051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Courgette 2024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4">
                  <c:v>142.01776832706599</c:v>
                </c:pt>
                <c:pt idx="5">
                  <c:v>104.0570440887</c:v>
                </c:pt>
                <c:pt idx="6">
                  <c:v>94.407819940899998</c:v>
                </c:pt>
                <c:pt idx="7">
                  <c:v>81.889413035170605</c:v>
                </c:pt>
                <c:pt idx="8">
                  <c:v>159.005796166198</c:v>
                </c:pt>
                <c:pt idx="9">
                  <c:v>236.007409242374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4">
                  <c:v>115.74617852583042</c:v>
                </c:pt>
                <c:pt idx="5">
                  <c:v>98.838845060641674</c:v>
                </c:pt>
                <c:pt idx="6">
                  <c:v>89.660981431594536</c:v>
                </c:pt>
                <c:pt idx="7">
                  <c:v>103.73781012963347</c:v>
                </c:pt>
                <c:pt idx="8">
                  <c:v>138.52830274107913</c:v>
                </c:pt>
                <c:pt idx="9">
                  <c:v>159.67251204861003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2025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134.15139979716099</c:v>
                </c:pt>
                <c:pt idx="1">
                  <c:v>129.39902273162701</c:v>
                </c:pt>
                <c:pt idx="2">
                  <c:v>134.50147057786501</c:v>
                </c:pt>
                <c:pt idx="3">
                  <c:v>126.673392787285</c:v>
                </c:pt>
                <c:pt idx="4">
                  <c:v>107.312795259252</c:v>
                </c:pt>
                <c:pt idx="5">
                  <c:v>109.898274696941</c:v>
                </c:pt>
                <c:pt idx="6">
                  <c:v>110.54224980196</c:v>
                </c:pt>
                <c:pt idx="7">
                  <c:v>119.538252527688</c:v>
                </c:pt>
                <c:pt idx="8">
                  <c:v>114.96514922807501</c:v>
                </c:pt>
                <c:pt idx="9">
                  <c:v>113.241666140725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50"/>
          <c:min val="5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0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0077570996202509E-2"/>
          <c:y val="4.583333333333333E-2"/>
          <c:w val="0.83026849762999866"/>
          <c:h val="0.786673884514435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'calendrier prod par bassin'!$A$6</c:f>
              <c:strCache>
                <c:ptCount val="1"/>
                <c:pt idx="0">
                  <c:v>Sud-Est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bassin'!$B$6:$M$6</c:f>
              <c:numCache>
                <c:formatCode>#\ ##0.0</c:formatCode>
                <c:ptCount val="12"/>
                <c:pt idx="0">
                  <c:v>0.27800000000000002</c:v>
                </c:pt>
                <c:pt idx="1">
                  <c:v>1.242</c:v>
                </c:pt>
                <c:pt idx="2">
                  <c:v>2.867</c:v>
                </c:pt>
                <c:pt idx="3">
                  <c:v>4.9989999999999997</c:v>
                </c:pt>
                <c:pt idx="4">
                  <c:v>9.4130000000000003</c:v>
                </c:pt>
                <c:pt idx="5">
                  <c:v>13.091000000000001</c:v>
                </c:pt>
                <c:pt idx="6">
                  <c:v>13.983000000000001</c:v>
                </c:pt>
                <c:pt idx="7">
                  <c:v>9.697000000000001</c:v>
                </c:pt>
                <c:pt idx="8">
                  <c:v>6.165</c:v>
                </c:pt>
                <c:pt idx="9">
                  <c:v>3.2800000000000002</c:v>
                </c:pt>
                <c:pt idx="10">
                  <c:v>1.1719999999999999</c:v>
                </c:pt>
                <c:pt idx="11">
                  <c:v>6.6000000000000003E-2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11-4BB0-A4A0-68D7C9580796}"/>
            </c:ext>
          </c:extLst>
        </c:ser>
        <c:ser>
          <c:idx val="2"/>
          <c:order val="1"/>
          <c:tx>
            <c:v> </c:v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'calendrier prod par bassin'!$B$7:$M$7</c:f>
              <c:numCache>
                <c:formatCode>0.0;;"-"</c:formatCode>
                <c:ptCount val="12"/>
                <c:pt idx="0">
                  <c:v>14.205</c:v>
                </c:pt>
                <c:pt idx="1">
                  <c:v>13.241</c:v>
                </c:pt>
                <c:pt idx="2">
                  <c:v>11.616</c:v>
                </c:pt>
                <c:pt idx="3">
                  <c:v>9.4840000000000018</c:v>
                </c:pt>
                <c:pt idx="4">
                  <c:v>5.07</c:v>
                </c:pt>
                <c:pt idx="5">
                  <c:v>1.3919999999999995</c:v>
                </c:pt>
                <c:pt idx="6">
                  <c:v>0.5</c:v>
                </c:pt>
                <c:pt idx="7">
                  <c:v>4.7859999999999996</c:v>
                </c:pt>
                <c:pt idx="8">
                  <c:v>8.3180000000000014</c:v>
                </c:pt>
                <c:pt idx="9">
                  <c:v>11.202999999999999</c:v>
                </c:pt>
                <c:pt idx="10">
                  <c:v>13.311</c:v>
                </c:pt>
                <c:pt idx="11">
                  <c:v>14.417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11-4BB0-A4A0-68D7C9580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5675232"/>
        <c:axId val="285664832"/>
      </c:barChart>
      <c:catAx>
        <c:axId val="285675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85664832"/>
        <c:crosses val="autoZero"/>
        <c:auto val="1"/>
        <c:lblAlgn val="ctr"/>
        <c:lblOffset val="100"/>
        <c:noMultiLvlLbl val="0"/>
      </c:catAx>
      <c:valAx>
        <c:axId val="285664832"/>
        <c:scaling>
          <c:orientation val="minMax"/>
        </c:scaling>
        <c:delete val="1"/>
        <c:axPos val="l"/>
        <c:numFmt formatCode="#\ ##0.0" sourceLinked="1"/>
        <c:majorTickMark val="none"/>
        <c:minorTickMark val="none"/>
        <c:tickLblPos val="nextTo"/>
        <c:crossAx val="285675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11</xdr:row>
      <xdr:rowOff>64078</xdr:rowOff>
    </xdr:from>
    <xdr:to>
      <xdr:col>8</xdr:col>
      <xdr:colOff>822614</xdr:colOff>
      <xdr:row>23</xdr:row>
      <xdr:rowOff>155865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 à 2024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4761</xdr:colOff>
      <xdr:row>11</xdr:row>
      <xdr:rowOff>19050</xdr:rowOff>
    </xdr:from>
    <xdr:to>
      <xdr:col>9</xdr:col>
      <xdr:colOff>714374</xdr:colOff>
      <xdr:row>29</xdr:row>
      <xdr:rowOff>152400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0.02099</cdr:x>
      <cdr:y>0.90959</cdr:y>
    </cdr:from>
    <cdr:to>
      <cdr:x>0.24946</cdr:x>
      <cdr:y>1</cdr:y>
    </cdr:to>
    <cdr:sp macro="" textlink="">
      <cdr:nvSpPr>
        <cdr:cNvPr id="2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46050" y="2772425"/>
          <a:ext cx="1589684" cy="2755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14"/>
  <sheetViews>
    <sheetView tabSelected="1" zoomScale="120" zoomScaleNormal="120" workbookViewId="0">
      <selection activeCell="C24" sqref="C24"/>
    </sheetView>
  </sheetViews>
  <sheetFormatPr baseColWidth="10" defaultRowHeight="15.75" x14ac:dyDescent="0.3"/>
  <cols>
    <col min="1" max="1" width="1.7109375" style="18" customWidth="1"/>
    <col min="2" max="2" width="10.7109375" style="1" customWidth="1"/>
    <col min="3" max="3" width="28.7109375" style="2" customWidth="1"/>
    <col min="4" max="6" width="12.7109375" style="2" customWidth="1"/>
    <col min="7" max="7" width="1.7109375" style="18" customWidth="1"/>
    <col min="8" max="8" width="15.7109375" style="18" customWidth="1"/>
    <col min="9" max="16384" width="11.42578125" style="18"/>
  </cols>
  <sheetData>
    <row r="1" spans="2:9" x14ac:dyDescent="0.3">
      <c r="B1" s="18"/>
      <c r="C1" s="1"/>
      <c r="G1" s="2"/>
    </row>
    <row r="2" spans="2:9" ht="18" x14ac:dyDescent="0.35">
      <c r="B2" s="31" t="s">
        <v>50</v>
      </c>
      <c r="C2" s="31"/>
      <c r="D2" s="31"/>
      <c r="E2" s="31"/>
      <c r="F2" s="31"/>
    </row>
    <row r="4" spans="2:9" s="19" customFormat="1" ht="25.5" x14ac:dyDescent="0.3">
      <c r="B4" s="34" t="s">
        <v>53</v>
      </c>
      <c r="C4" s="35"/>
      <c r="D4" s="10" t="s">
        <v>23</v>
      </c>
      <c r="E4" s="10" t="s">
        <v>22</v>
      </c>
      <c r="F4" s="10" t="s">
        <v>1</v>
      </c>
      <c r="G4" s="8"/>
      <c r="H4" s="8"/>
      <c r="I4" s="8"/>
    </row>
    <row r="5" spans="2:9" x14ac:dyDescent="0.3">
      <c r="B5" s="36" t="s">
        <v>41</v>
      </c>
      <c r="C5" s="3" t="s">
        <v>40</v>
      </c>
      <c r="D5" s="32">
        <v>2189</v>
      </c>
      <c r="E5" s="32">
        <v>2130</v>
      </c>
      <c r="F5" s="32">
        <v>4319</v>
      </c>
      <c r="G5" s="2"/>
      <c r="H5" s="2"/>
      <c r="I5" s="2"/>
    </row>
    <row r="6" spans="2:9" x14ac:dyDescent="0.3">
      <c r="B6" s="37"/>
      <c r="C6" s="9" t="s">
        <v>32</v>
      </c>
      <c r="D6" s="33">
        <v>7.041564792176036</v>
      </c>
      <c r="E6" s="33" t="s">
        <v>35</v>
      </c>
      <c r="F6" s="33">
        <v>3.4491017964071835</v>
      </c>
      <c r="G6" s="2"/>
      <c r="H6" s="2"/>
      <c r="I6" s="2"/>
    </row>
    <row r="7" spans="2:9" x14ac:dyDescent="0.3">
      <c r="B7" s="38"/>
      <c r="C7" s="9" t="s">
        <v>34</v>
      </c>
      <c r="D7" s="33">
        <v>4.3175752954632163</v>
      </c>
      <c r="E7" s="33" t="s">
        <v>35</v>
      </c>
      <c r="F7" s="33">
        <v>2.9509916094584421</v>
      </c>
      <c r="G7" s="2"/>
      <c r="H7" s="2"/>
      <c r="I7" s="2"/>
    </row>
    <row r="8" spans="2:9" x14ac:dyDescent="0.3">
      <c r="B8" s="4"/>
      <c r="C8" s="5"/>
      <c r="D8" s="5"/>
      <c r="E8" s="5"/>
      <c r="F8" s="5"/>
      <c r="G8" s="2"/>
      <c r="H8" s="2"/>
      <c r="I8" s="2"/>
    </row>
    <row r="9" spans="2:9" ht="15.75" customHeight="1" x14ac:dyDescent="0.3">
      <c r="B9" s="36" t="s">
        <v>37</v>
      </c>
      <c r="C9" s="3" t="s">
        <v>38</v>
      </c>
      <c r="D9" s="29">
        <v>66.253</v>
      </c>
      <c r="E9" s="29">
        <v>66.920999999999992</v>
      </c>
      <c r="F9" s="29">
        <v>133.17400000000001</v>
      </c>
      <c r="G9" s="2"/>
      <c r="H9" s="2"/>
      <c r="I9" s="2"/>
    </row>
    <row r="10" spans="2:9" x14ac:dyDescent="0.3">
      <c r="B10" s="37"/>
      <c r="C10" s="9" t="s">
        <v>32</v>
      </c>
      <c r="D10" s="33">
        <v>-4.6527358028955472</v>
      </c>
      <c r="E10" s="33" t="s">
        <v>35</v>
      </c>
      <c r="F10" s="33">
        <v>-7.4258671482573702</v>
      </c>
      <c r="G10" s="2"/>
      <c r="H10" s="2"/>
      <c r="I10" s="2"/>
    </row>
    <row r="11" spans="2:9" x14ac:dyDescent="0.3">
      <c r="B11" s="38"/>
      <c r="C11" s="9" t="s">
        <v>34</v>
      </c>
      <c r="D11" s="33">
        <v>-24.741081284812061</v>
      </c>
      <c r="E11" s="33" t="s">
        <v>35</v>
      </c>
      <c r="F11" s="33">
        <v>-19.22928236005227</v>
      </c>
      <c r="G11" s="2"/>
      <c r="H11" s="2"/>
      <c r="I11" s="2"/>
    </row>
    <row r="12" spans="2:9" x14ac:dyDescent="0.3">
      <c r="B12" s="2" t="s">
        <v>0</v>
      </c>
      <c r="C12" s="6"/>
    </row>
    <row r="13" spans="2:9" x14ac:dyDescent="0.3">
      <c r="B13" s="2" t="s">
        <v>33</v>
      </c>
    </row>
    <row r="14" spans="2:9" x14ac:dyDescent="0.3">
      <c r="B14" s="7" t="s">
        <v>51</v>
      </c>
    </row>
  </sheetData>
  <mergeCells count="3">
    <mergeCell ref="B4:C4"/>
    <mergeCell ref="B9:B11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7"/>
  <sheetViews>
    <sheetView zoomScale="120" zoomScaleNormal="120" workbookViewId="0">
      <selection activeCell="N22" sqref="N22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2" width="12.5703125" style="2" bestFit="1" customWidth="1"/>
    <col min="13" max="16384" width="11.42578125" style="2"/>
  </cols>
  <sheetData>
    <row r="1" spans="1:13" ht="18.75" x14ac:dyDescent="0.35">
      <c r="A1" s="17" t="s">
        <v>42</v>
      </c>
    </row>
    <row r="2" spans="1:13" ht="15.75" x14ac:dyDescent="0.3">
      <c r="A2" s="18" t="s">
        <v>39</v>
      </c>
    </row>
    <row r="3" spans="1:13" ht="15.75" x14ac:dyDescent="0.3">
      <c r="A3" s="18" t="s">
        <v>1</v>
      </c>
    </row>
    <row r="4" spans="1:13" ht="15.75" x14ac:dyDescent="0.3">
      <c r="A4" s="15" t="s">
        <v>53</v>
      </c>
    </row>
    <row r="6" spans="1:13" x14ac:dyDescent="0.25">
      <c r="B6" s="10" t="s">
        <v>20</v>
      </c>
      <c r="C6" s="10" t="s">
        <v>21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15</v>
      </c>
      <c r="I6" s="10" t="s">
        <v>9</v>
      </c>
      <c r="J6" s="10" t="s">
        <v>16</v>
      </c>
      <c r="K6" s="10" t="s">
        <v>17</v>
      </c>
      <c r="L6" s="10" t="s">
        <v>18</v>
      </c>
      <c r="M6" s="10" t="s">
        <v>19</v>
      </c>
    </row>
    <row r="7" spans="1:13" x14ac:dyDescent="0.25">
      <c r="A7" s="11">
        <v>2025</v>
      </c>
      <c r="B7" s="30">
        <v>0.40100000000000002</v>
      </c>
      <c r="C7" s="30">
        <v>1.7909999999999999</v>
      </c>
      <c r="D7" s="30">
        <v>4.1289999999999996</v>
      </c>
      <c r="E7" s="30">
        <v>7.1890000000000001</v>
      </c>
      <c r="F7" s="30">
        <v>13.516</v>
      </c>
      <c r="G7" s="30">
        <v>19.55</v>
      </c>
      <c r="H7" s="30">
        <v>39.082999999999998</v>
      </c>
      <c r="I7" s="30">
        <v>30.648</v>
      </c>
      <c r="J7" s="30">
        <v>10.371</v>
      </c>
      <c r="K7" s="30">
        <v>4.7140000000000004</v>
      </c>
      <c r="L7" s="30">
        <v>1.6890000000000001</v>
      </c>
      <c r="M7" s="30">
        <v>9.5000000000000001E-2</v>
      </c>
    </row>
    <row r="8" spans="1:13" x14ac:dyDescent="0.25">
      <c r="A8" s="11">
        <v>2024</v>
      </c>
      <c r="B8" s="30">
        <v>0.4709888683442236</v>
      </c>
      <c r="C8" s="30">
        <v>1.7059596802446824</v>
      </c>
      <c r="D8" s="30">
        <v>4.0209049673293489</v>
      </c>
      <c r="E8" s="30">
        <v>6.9908347740859176</v>
      </c>
      <c r="F8" s="30">
        <v>11.803721023217017</v>
      </c>
      <c r="G8" s="30">
        <v>17.07359647156958</v>
      </c>
      <c r="H8" s="30">
        <v>55.216694972890316</v>
      </c>
      <c r="I8" s="30">
        <v>33.684203885722226</v>
      </c>
      <c r="J8" s="30">
        <v>6.9808350104268042</v>
      </c>
      <c r="K8" s="30">
        <v>3.7329117739468929</v>
      </c>
      <c r="L8" s="30">
        <v>1.7989574822744336</v>
      </c>
      <c r="M8" s="30">
        <v>0.37799106631447243</v>
      </c>
    </row>
    <row r="10" spans="1:13" x14ac:dyDescent="0.25">
      <c r="A10" s="2"/>
      <c r="B10" s="1"/>
    </row>
    <row r="11" spans="1:13" ht="18" x14ac:dyDescent="0.25">
      <c r="A11" s="2"/>
      <c r="B11" s="13" t="s">
        <v>43</v>
      </c>
    </row>
    <row r="12" spans="1:13" x14ac:dyDescent="0.25">
      <c r="A12" s="2"/>
      <c r="B12" s="1"/>
    </row>
    <row r="13" spans="1:13" x14ac:dyDescent="0.25">
      <c r="A13" s="2"/>
      <c r="B13" s="1"/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zoomScale="120" zoomScaleNormal="120" workbookViewId="0">
      <selection activeCell="A3" sqref="A3"/>
    </sheetView>
  </sheetViews>
  <sheetFormatPr baseColWidth="10" defaultRowHeight="15.75" x14ac:dyDescent="0.3"/>
  <cols>
    <col min="1" max="1" width="19.140625" style="18" customWidth="1"/>
    <col min="2" max="2" width="10.85546875" style="18" customWidth="1"/>
    <col min="3" max="14" width="10.7109375" style="18" customWidth="1"/>
    <col min="15" max="37" width="11.42578125" style="18" customWidth="1"/>
    <col min="38" max="16384" width="11.42578125" style="18"/>
  </cols>
  <sheetData>
    <row r="1" spans="1:13" ht="18.75" x14ac:dyDescent="0.35">
      <c r="A1" s="17" t="s">
        <v>42</v>
      </c>
    </row>
    <row r="2" spans="1:13" s="2" customFormat="1" ht="12.75" x14ac:dyDescent="0.25">
      <c r="A2" s="2" t="s">
        <v>36</v>
      </c>
    </row>
    <row r="3" spans="1:13" s="2" customFormat="1" ht="12.75" x14ac:dyDescent="0.25">
      <c r="A3" s="2" t="s">
        <v>24</v>
      </c>
    </row>
    <row r="4" spans="1:13" s="2" customFormat="1" ht="12.75" x14ac:dyDescent="0.25"/>
    <row r="5" spans="1:13" s="2" customFormat="1" ht="12.75" x14ac:dyDescent="0.25">
      <c r="B5" s="10" t="s">
        <v>20</v>
      </c>
      <c r="C5" s="10" t="s">
        <v>21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15</v>
      </c>
      <c r="I5" s="10" t="s">
        <v>9</v>
      </c>
      <c r="J5" s="10" t="s">
        <v>16</v>
      </c>
      <c r="K5" s="10" t="s">
        <v>17</v>
      </c>
      <c r="L5" s="10" t="s">
        <v>18</v>
      </c>
      <c r="M5" s="10" t="s">
        <v>19</v>
      </c>
    </row>
    <row r="6" spans="1:13" s="2" customFormat="1" ht="12.75" x14ac:dyDescent="0.25">
      <c r="A6" s="24" t="s">
        <v>47</v>
      </c>
      <c r="B6" s="14"/>
      <c r="C6" s="14"/>
      <c r="D6" s="14"/>
      <c r="E6" s="14"/>
      <c r="F6" s="14">
        <v>97.927036537152603</v>
      </c>
      <c r="G6" s="14">
        <v>85.228261964665407</v>
      </c>
      <c r="H6" s="14">
        <v>102.449178084786</v>
      </c>
      <c r="I6" s="14">
        <v>123.052719062899</v>
      </c>
      <c r="J6" s="14">
        <v>135.75055472173401</v>
      </c>
      <c r="K6" s="14">
        <v>113.970855640051</v>
      </c>
      <c r="L6" s="14"/>
      <c r="M6" s="14"/>
    </row>
    <row r="7" spans="1:13" s="2" customFormat="1" ht="12.75" x14ac:dyDescent="0.25">
      <c r="A7" s="24" t="s">
        <v>44</v>
      </c>
      <c r="B7" s="14"/>
      <c r="C7" s="14"/>
      <c r="D7" s="14"/>
      <c r="E7" s="14"/>
      <c r="F7" s="14">
        <v>142.01776832706599</v>
      </c>
      <c r="G7" s="14">
        <v>104.0570440887</v>
      </c>
      <c r="H7" s="14">
        <v>94.407819940899998</v>
      </c>
      <c r="I7" s="14">
        <v>81.889413035170605</v>
      </c>
      <c r="J7" s="14">
        <v>159.005796166198</v>
      </c>
      <c r="K7" s="14">
        <v>236.007409242374</v>
      </c>
      <c r="L7" s="14"/>
      <c r="M7" s="14"/>
    </row>
    <row r="8" spans="1:13" s="2" customFormat="1" ht="12.75" x14ac:dyDescent="0.25">
      <c r="A8" s="24" t="s">
        <v>28</v>
      </c>
      <c r="B8" s="14"/>
      <c r="C8" s="14"/>
      <c r="D8" s="14"/>
      <c r="E8" s="14"/>
      <c r="F8" s="14">
        <v>115.74617852583042</v>
      </c>
      <c r="G8" s="14">
        <v>98.838845060641674</v>
      </c>
      <c r="H8" s="14">
        <v>89.660981431594536</v>
      </c>
      <c r="I8" s="14">
        <v>103.73781012963347</v>
      </c>
      <c r="J8" s="14">
        <v>138.52830274107913</v>
      </c>
      <c r="K8" s="14">
        <v>159.67251204861003</v>
      </c>
      <c r="L8" s="14"/>
      <c r="M8" s="14"/>
    </row>
    <row r="9" spans="1:13" s="2" customFormat="1" ht="12.75" x14ac:dyDescent="0.25">
      <c r="A9" s="24" t="s">
        <v>48</v>
      </c>
      <c r="B9" s="14">
        <v>134.15139979716099</v>
      </c>
      <c r="C9" s="14">
        <v>129.39902273162701</v>
      </c>
      <c r="D9" s="14">
        <v>134.50147057786501</v>
      </c>
      <c r="E9" s="14">
        <v>126.673392787285</v>
      </c>
      <c r="F9" s="14">
        <v>107.312795259252</v>
      </c>
      <c r="G9" s="14">
        <v>109.898274696941</v>
      </c>
      <c r="H9" s="14">
        <v>110.54224980196</v>
      </c>
      <c r="I9" s="14">
        <v>119.538252527688</v>
      </c>
      <c r="J9" s="14">
        <v>114.96514922807501</v>
      </c>
      <c r="K9" s="14">
        <v>113.241666140725</v>
      </c>
      <c r="L9" s="14"/>
      <c r="M9" s="14"/>
    </row>
    <row r="10" spans="1:13" s="2" customFormat="1" ht="12.75" x14ac:dyDescent="0.25"/>
    <row r="11" spans="1:13" s="2" customFormat="1" ht="12.75" x14ac:dyDescent="0.25">
      <c r="A11" s="2" t="s">
        <v>29</v>
      </c>
    </row>
    <row r="12" spans="1:13" s="2" customFormat="1" ht="12.75" x14ac:dyDescent="0.25">
      <c r="A12" s="2" t="s">
        <v>49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3" t="s">
        <v>45</v>
      </c>
      <c r="C16" s="20"/>
    </row>
    <row r="17" spans="1:6" x14ac:dyDescent="0.3">
      <c r="B17" s="21"/>
    </row>
    <row r="18" spans="1:6" x14ac:dyDescent="0.3">
      <c r="B18" s="21"/>
    </row>
    <row r="19" spans="1:6" x14ac:dyDescent="0.3">
      <c r="B19" s="21"/>
    </row>
    <row r="20" spans="1:6" x14ac:dyDescent="0.3">
      <c r="B20" s="21"/>
    </row>
    <row r="21" spans="1:6" x14ac:dyDescent="0.3">
      <c r="B21" s="21"/>
    </row>
    <row r="22" spans="1:6" x14ac:dyDescent="0.3">
      <c r="B22" s="22"/>
    </row>
    <row r="23" spans="1:6" x14ac:dyDescent="0.3">
      <c r="B23" s="22"/>
    </row>
    <row r="24" spans="1:6" x14ac:dyDescent="0.3">
      <c r="B24" s="23"/>
      <c r="C24" s="23"/>
      <c r="D24" s="23"/>
      <c r="E24" s="23"/>
      <c r="F24" s="23"/>
    </row>
    <row r="25" spans="1:6" x14ac:dyDescent="0.3">
      <c r="B25" s="21"/>
    </row>
    <row r="26" spans="1:6" x14ac:dyDescent="0.3">
      <c r="B26" s="21"/>
    </row>
    <row r="27" spans="1:6" x14ac:dyDescent="0.3">
      <c r="B27" s="21"/>
    </row>
    <row r="28" spans="1:6" x14ac:dyDescent="0.3">
      <c r="B28" s="21"/>
    </row>
    <row r="29" spans="1:6" x14ac:dyDescent="0.3">
      <c r="B29" s="21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9"/>
  <sheetViews>
    <sheetView zoomScaleNormal="100" workbookViewId="0">
      <selection activeCell="B7" sqref="B7:V7"/>
    </sheetView>
  </sheetViews>
  <sheetFormatPr baseColWidth="10" defaultRowHeight="12.75" x14ac:dyDescent="0.25"/>
  <cols>
    <col min="1" max="1" width="24.140625" style="2" customWidth="1"/>
    <col min="2" max="25" width="9.7109375" style="2" customWidth="1"/>
    <col min="26" max="16384" width="11.42578125" style="2"/>
  </cols>
  <sheetData>
    <row r="1" spans="1:25" ht="18" x14ac:dyDescent="0.35">
      <c r="A1" s="16" t="s">
        <v>42</v>
      </c>
    </row>
    <row r="2" spans="1:25" x14ac:dyDescent="0.25">
      <c r="A2" s="25" t="s">
        <v>24</v>
      </c>
    </row>
    <row r="3" spans="1:25" x14ac:dyDescent="0.25">
      <c r="A3" s="25" t="s">
        <v>25</v>
      </c>
    </row>
    <row r="4" spans="1:25" x14ac:dyDescent="0.25">
      <c r="B4" s="10" t="s">
        <v>14</v>
      </c>
      <c r="C4" s="10" t="s">
        <v>14</v>
      </c>
      <c r="D4" s="10" t="s">
        <v>14</v>
      </c>
      <c r="E4" s="10" t="s">
        <v>14</v>
      </c>
      <c r="F4" s="10" t="s">
        <v>14</v>
      </c>
      <c r="G4" s="10" t="s">
        <v>14</v>
      </c>
      <c r="H4" s="10" t="s">
        <v>14</v>
      </c>
      <c r="I4" s="10" t="s">
        <v>14</v>
      </c>
      <c r="J4" s="10" t="s">
        <v>14</v>
      </c>
      <c r="K4" s="10" t="s">
        <v>14</v>
      </c>
      <c r="L4" s="10" t="s">
        <v>14</v>
      </c>
      <c r="M4" s="10" t="s">
        <v>14</v>
      </c>
      <c r="N4" s="10">
        <v>2025</v>
      </c>
      <c r="O4" s="10">
        <v>2025</v>
      </c>
      <c r="P4" s="10">
        <v>2025</v>
      </c>
      <c r="Q4" s="10">
        <v>2025</v>
      </c>
      <c r="R4" s="10">
        <v>2025</v>
      </c>
      <c r="S4" s="10">
        <v>2025</v>
      </c>
      <c r="T4" s="10">
        <v>2025</v>
      </c>
      <c r="U4" s="10">
        <v>2025</v>
      </c>
      <c r="V4" s="10">
        <v>2025</v>
      </c>
      <c r="W4" s="10">
        <v>2025</v>
      </c>
      <c r="X4" s="10">
        <v>2025</v>
      </c>
      <c r="Y4" s="10">
        <v>2025</v>
      </c>
    </row>
    <row r="5" spans="1:25" x14ac:dyDescent="0.25"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2</v>
      </c>
      <c r="O5" s="10" t="s">
        <v>3</v>
      </c>
      <c r="P5" s="10" t="s">
        <v>4</v>
      </c>
      <c r="Q5" s="10" t="s">
        <v>5</v>
      </c>
      <c r="R5" s="10" t="s">
        <v>6</v>
      </c>
      <c r="S5" s="10" t="s">
        <v>7</v>
      </c>
      <c r="T5" s="10" t="s">
        <v>8</v>
      </c>
      <c r="U5" s="10" t="s">
        <v>9</v>
      </c>
      <c r="V5" s="10" t="s">
        <v>10</v>
      </c>
      <c r="W5" s="10" t="s">
        <v>11</v>
      </c>
      <c r="X5" s="10" t="s">
        <v>12</v>
      </c>
      <c r="Y5" s="10" t="s">
        <v>13</v>
      </c>
    </row>
    <row r="6" spans="1:25" x14ac:dyDescent="0.25">
      <c r="A6" s="24" t="s">
        <v>26</v>
      </c>
      <c r="B6" s="14">
        <v>20146.557000000001</v>
      </c>
      <c r="C6" s="14">
        <v>16900.073</v>
      </c>
      <c r="D6" s="14">
        <v>17072.343000000001</v>
      </c>
      <c r="E6" s="14">
        <v>16213.625</v>
      </c>
      <c r="F6" s="14">
        <v>12707.552</v>
      </c>
      <c r="G6" s="14">
        <v>4822.8130000000001</v>
      </c>
      <c r="H6" s="14">
        <v>2797.2139999999999</v>
      </c>
      <c r="I6" s="14">
        <v>3303.6219999999998</v>
      </c>
      <c r="J6" s="14">
        <v>7964.2120000000004</v>
      </c>
      <c r="K6" s="14">
        <v>13850.083000000001</v>
      </c>
      <c r="L6" s="14">
        <v>16678.403999999999</v>
      </c>
      <c r="M6" s="14">
        <v>16625.973999999998</v>
      </c>
      <c r="N6" s="14">
        <v>19748.362000000001</v>
      </c>
      <c r="O6" s="14">
        <v>16879.246999999999</v>
      </c>
      <c r="P6" s="14">
        <v>19391.035</v>
      </c>
      <c r="Q6" s="14">
        <v>18873.789000000001</v>
      </c>
      <c r="R6" s="14">
        <v>10066.772000000001</v>
      </c>
      <c r="S6" s="14">
        <v>4316.0910000000003</v>
      </c>
      <c r="T6" s="14">
        <v>4167.9660000000003</v>
      </c>
      <c r="U6" s="14">
        <v>3942.5219999999999</v>
      </c>
      <c r="V6" s="14">
        <v>8203.2860000000001</v>
      </c>
      <c r="W6" s="14"/>
      <c r="X6" s="14"/>
      <c r="Y6" s="14"/>
    </row>
    <row r="7" spans="1:25" x14ac:dyDescent="0.25">
      <c r="A7" s="24" t="s">
        <v>27</v>
      </c>
      <c r="B7" s="14">
        <v>4180.1670000000004</v>
      </c>
      <c r="C7" s="14">
        <v>3257.357</v>
      </c>
      <c r="D7" s="14">
        <v>2032.5920000000001</v>
      </c>
      <c r="E7" s="14">
        <v>1821.5029999999999</v>
      </c>
      <c r="F7" s="14">
        <v>1748.5740000000001</v>
      </c>
      <c r="G7" s="14">
        <v>803.55100000000004</v>
      </c>
      <c r="H7" s="14">
        <v>486.08699999999999</v>
      </c>
      <c r="I7" s="14">
        <v>306.55399999999997</v>
      </c>
      <c r="J7" s="14">
        <v>965.96500000000003</v>
      </c>
      <c r="K7" s="14">
        <v>1585.1949999999999</v>
      </c>
      <c r="L7" s="14">
        <v>2238.8919999999998</v>
      </c>
      <c r="M7" s="14">
        <v>2857.7280000000001</v>
      </c>
      <c r="N7" s="14">
        <v>3491.578</v>
      </c>
      <c r="O7" s="14">
        <v>2784.7809999999999</v>
      </c>
      <c r="P7" s="14">
        <v>2091.71</v>
      </c>
      <c r="Q7" s="14">
        <v>2130.0949999999998</v>
      </c>
      <c r="R7" s="14">
        <v>1042.788</v>
      </c>
      <c r="S7" s="14">
        <v>564.40499999999997</v>
      </c>
      <c r="T7" s="14">
        <v>157.41800000000001</v>
      </c>
      <c r="U7" s="14">
        <v>267.077</v>
      </c>
      <c r="V7" s="14">
        <v>807.16099999999994</v>
      </c>
      <c r="W7" s="14"/>
      <c r="X7" s="14"/>
      <c r="Y7" s="14"/>
    </row>
    <row r="9" spans="1:25" x14ac:dyDescent="0.25">
      <c r="A9" s="2" t="s">
        <v>30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3"/>
  <sheetViews>
    <sheetView zoomScaleNormal="100" workbookViewId="0">
      <selection activeCell="C34" sqref="C34"/>
    </sheetView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3" width="12.5703125" style="2" bestFit="1" customWidth="1"/>
    <col min="14" max="14" width="13.5703125" style="2" bestFit="1" customWidth="1"/>
    <col min="15" max="16384" width="11.42578125" style="2"/>
  </cols>
  <sheetData>
    <row r="1" spans="1:13" ht="18.75" x14ac:dyDescent="0.35">
      <c r="A1" s="28" t="s">
        <v>42</v>
      </c>
    </row>
    <row r="2" spans="1:13" x14ac:dyDescent="0.25">
      <c r="A2" s="2" t="s">
        <v>52</v>
      </c>
    </row>
    <row r="3" spans="1:13" x14ac:dyDescent="0.25">
      <c r="A3" s="12" t="s">
        <v>53</v>
      </c>
      <c r="B3" s="2"/>
    </row>
    <row r="4" spans="1:13" x14ac:dyDescent="0.25">
      <c r="A4" s="1"/>
      <c r="B4" s="2"/>
    </row>
    <row r="5" spans="1:13" x14ac:dyDescent="0.25">
      <c r="A5" s="10" t="s">
        <v>31</v>
      </c>
      <c r="B5" s="10" t="s">
        <v>20</v>
      </c>
      <c r="C5" s="10" t="s">
        <v>21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15</v>
      </c>
      <c r="I5" s="10" t="s">
        <v>9</v>
      </c>
      <c r="J5" s="10" t="s">
        <v>16</v>
      </c>
      <c r="K5" s="10" t="s">
        <v>17</v>
      </c>
      <c r="L5" s="10" t="s">
        <v>18</v>
      </c>
      <c r="M5" s="10" t="s">
        <v>19</v>
      </c>
    </row>
    <row r="6" spans="1:13" x14ac:dyDescent="0.25">
      <c r="A6" s="24" t="s">
        <v>23</v>
      </c>
      <c r="B6" s="27">
        <v>0.27800000000000002</v>
      </c>
      <c r="C6" s="27">
        <v>1.242</v>
      </c>
      <c r="D6" s="27">
        <v>2.867</v>
      </c>
      <c r="E6" s="27">
        <v>4.9989999999999997</v>
      </c>
      <c r="F6" s="27">
        <v>9.4130000000000003</v>
      </c>
      <c r="G6" s="27">
        <v>13.091000000000001</v>
      </c>
      <c r="H6" s="27">
        <v>13.983000000000001</v>
      </c>
      <c r="I6" s="27">
        <v>9.697000000000001</v>
      </c>
      <c r="J6" s="27">
        <v>6.165</v>
      </c>
      <c r="K6" s="27">
        <v>3.2800000000000002</v>
      </c>
      <c r="L6" s="27">
        <v>1.1719999999999999</v>
      </c>
      <c r="M6" s="27">
        <v>6.6000000000000003E-2</v>
      </c>
    </row>
    <row r="7" spans="1:13" x14ac:dyDescent="0.25">
      <c r="B7" s="26">
        <f t="shared" ref="B7:M7" si="0">0.5+MAX($B$6:$M$6)-B6</f>
        <v>14.205</v>
      </c>
      <c r="C7" s="26">
        <f t="shared" si="0"/>
        <v>13.241</v>
      </c>
      <c r="D7" s="26">
        <f t="shared" si="0"/>
        <v>11.616</v>
      </c>
      <c r="E7" s="26">
        <f t="shared" si="0"/>
        <v>9.4840000000000018</v>
      </c>
      <c r="F7" s="26">
        <f t="shared" si="0"/>
        <v>5.07</v>
      </c>
      <c r="G7" s="26">
        <f t="shared" si="0"/>
        <v>1.3919999999999995</v>
      </c>
      <c r="H7" s="26">
        <f t="shared" si="0"/>
        <v>0.5</v>
      </c>
      <c r="I7" s="26">
        <f t="shared" si="0"/>
        <v>4.7859999999999996</v>
      </c>
      <c r="J7" s="26">
        <f t="shared" si="0"/>
        <v>8.3180000000000014</v>
      </c>
      <c r="K7" s="26">
        <f t="shared" si="0"/>
        <v>11.202999999999999</v>
      </c>
      <c r="L7" s="26">
        <f t="shared" si="0"/>
        <v>13.311</v>
      </c>
      <c r="M7" s="26">
        <f t="shared" si="0"/>
        <v>14.417</v>
      </c>
    </row>
    <row r="8" spans="1:13" x14ac:dyDescent="0.25">
      <c r="A8" s="2" t="s">
        <v>0</v>
      </c>
    </row>
    <row r="11" spans="1:13" ht="15.75" x14ac:dyDescent="0.3">
      <c r="B11" s="15" t="s">
        <v>46</v>
      </c>
    </row>
    <row r="12" spans="1:13" x14ac:dyDescent="0.25">
      <c r="B12" s="2"/>
    </row>
    <row r="13" spans="1:13" x14ac:dyDescent="0.25">
      <c r="B13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calendrier prod par bassin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2025-11-14T15:00:51Z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