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9 - Conjoncture LÉGUMES\e_Rédaction_IR\2025\poireau\POI 03\"/>
    </mc:Choice>
  </mc:AlternateContent>
  <xr:revisionPtr revIDLastSave="0" documentId="13_ncr:1_{CC89E835-0C68-48AA-8F70-BE9821C032D2}" xr6:coauthVersionLast="47" xr6:coauthVersionMax="47" xr10:uidLastSave="{00000000-0000-0000-0000-000000000000}"/>
  <bookViews>
    <workbookView xWindow="-120" yWindow="-120" windowWidth="29040" windowHeight="15840" tabRatio="674" activeTab="6" xr2:uid="{00000000-000D-0000-FFFF-FFFF00000000}"/>
  </bookViews>
  <sheets>
    <sheet name="Infos Rapides" sheetId="9" r:id="rId1"/>
    <sheet name="Figure 1" sheetId="7" r:id="rId2"/>
    <sheet name="Figure 2" sheetId="6" r:id="rId3"/>
    <sheet name="Figure 3" sheetId="5" r:id="rId4"/>
    <sheet name="DONNÉES COMPLÉMENTAIRES" sheetId="10" r:id="rId5"/>
    <sheet name="commerce ext" sheetId="8" r:id="rId6"/>
    <sheet name="production par mois et bassins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3" i="11" l="1"/>
  <c r="C13" i="11"/>
  <c r="D13" i="11"/>
  <c r="E13" i="11"/>
  <c r="F13" i="11"/>
  <c r="G13" i="11"/>
  <c r="H13" i="11"/>
  <c r="I13" i="11"/>
  <c r="J13" i="11"/>
  <c r="K13" i="11"/>
  <c r="L13" i="11"/>
  <c r="M13" i="11"/>
  <c r="E11" i="11"/>
  <c r="B12" i="11" l="1"/>
  <c r="C12" i="11"/>
  <c r="M12" i="11"/>
  <c r="F12" i="11"/>
  <c r="G12" i="11"/>
  <c r="D12" i="11"/>
  <c r="H12" i="11"/>
  <c r="I12" i="11"/>
  <c r="E12" i="11"/>
  <c r="K12" i="11"/>
  <c r="J12" i="11"/>
  <c r="L12" i="11"/>
  <c r="E10" i="11"/>
  <c r="F10" i="11"/>
  <c r="F11" i="11"/>
  <c r="G10" i="11"/>
  <c r="G11" i="11"/>
  <c r="H10" i="11"/>
  <c r="H11" i="11"/>
  <c r="I10" i="11"/>
  <c r="I11" i="11"/>
  <c r="J10" i="11"/>
  <c r="J11" i="11"/>
  <c r="K10" i="11"/>
  <c r="K11" i="11"/>
  <c r="L10" i="11"/>
  <c r="L11" i="11"/>
  <c r="M10" i="11"/>
  <c r="M11" i="11"/>
  <c r="B10" i="11"/>
  <c r="B11" i="11"/>
  <c r="C10" i="11"/>
  <c r="C11" i="11"/>
  <c r="D10" i="11"/>
  <c r="D11" i="11"/>
</calcChain>
</file>

<file path=xl/sharedStrings.xml><?xml version="1.0" encoding="utf-8"?>
<sst xmlns="http://schemas.openxmlformats.org/spreadsheetml/2006/main" count="166" uniqueCount="62">
  <si>
    <t>Source : Agreste</t>
  </si>
  <si>
    <t>France métropolitaine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</si>
  <si>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</si>
  <si>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</si>
  <si>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</si>
  <si>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</si>
  <si>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</si>
  <si>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</si>
  <si>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</si>
  <si>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</si>
  <si>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</si>
  <si>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</si>
  <si>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</si>
  <si>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</si>
  <si>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2024</t>
  </si>
  <si>
    <t>2023</t>
  </si>
  <si>
    <t>Juil</t>
  </si>
  <si>
    <t>Sept</t>
  </si>
  <si>
    <t>Oct</t>
  </si>
  <si>
    <t>Nov</t>
  </si>
  <si>
    <t>Déc</t>
  </si>
  <si>
    <t>Janv</t>
  </si>
  <si>
    <t>Fév</t>
  </si>
  <si>
    <t>Poireau</t>
  </si>
  <si>
    <t>Poireau 2023-24</t>
  </si>
  <si>
    <t>Nord</t>
  </si>
  <si>
    <t>Ouest</t>
  </si>
  <si>
    <t>2023-2024</t>
  </si>
  <si>
    <t>Autres bassins</t>
  </si>
  <si>
    <t xml:space="preserve"> Surface en production</t>
  </si>
  <si>
    <t>Production</t>
  </si>
  <si>
    <t>Total production (milliers de tonnes)</t>
  </si>
  <si>
    <t>Figure 3 : prix agricoles à la production du poireau</t>
  </si>
  <si>
    <t>Centre-Ouest</t>
  </si>
  <si>
    <t>Sud-Est</t>
  </si>
  <si>
    <t>Poireau et autres légumes alliacés</t>
  </si>
  <si>
    <t>France y c. DOM</t>
  </si>
  <si>
    <t>Comex_Monde</t>
  </si>
  <si>
    <t>Importations en quantité (t)</t>
  </si>
  <si>
    <t>Exportations en quantité (t)</t>
  </si>
  <si>
    <t>Moyenne 5 ans*</t>
  </si>
  <si>
    <t>Source : Agreste, Insee</t>
  </si>
  <si>
    <t>Source : Douanes</t>
  </si>
  <si>
    <t>Bassins</t>
  </si>
  <si>
    <t>Évolution sur 1 an* (%)</t>
  </si>
  <si>
    <t xml:space="preserve">* évolution par rapport à la campagne précédente (statistique agricole annuelle) </t>
  </si>
  <si>
    <t>Évolution sur moyenne 5 ans** (%)</t>
  </si>
  <si>
    <t>///</t>
  </si>
  <si>
    <t>Indice Ippap base 100 en 2020</t>
  </si>
  <si>
    <t>Figure 2 : production de poireaux (calendrier)</t>
  </si>
  <si>
    <t>Production de poireau par bassin (calendrier)</t>
  </si>
  <si>
    <t>Figure  1 : surface et production de poireaux en 2024-2025 (mai 2024 à avril 2025)</t>
  </si>
  <si>
    <t>** évolution par rapport à la moyenne 2019-2020 à 2023-2024 (statistique agricole annuelle)</t>
  </si>
  <si>
    <t>2024-2025</t>
  </si>
  <si>
    <t>* moyenne 2019-2020 à 2023-2024</t>
  </si>
  <si>
    <t>Production (milliers de tonnes)</t>
  </si>
  <si>
    <t>Poireau 2024-25</t>
  </si>
  <si>
    <t>Légumes frais 2024-25</t>
  </si>
  <si>
    <t>2025</t>
  </si>
  <si>
    <t>Production de la campagne 2024-2025 (milliers de tonnes)</t>
  </si>
  <si>
    <t>Total surfaces (hectares)</t>
  </si>
  <si>
    <t>Estimations au 01-mars-2025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</si>
</sst>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%"/>
    <numFmt numFmtId="165" formatCode="0.0"/>
    <numFmt numFmtId="166" formatCode="#,##0&quot;   &quot;"/>
    <numFmt numFmtId="167" formatCode="0.0;;&quot;-&quot;"/>
    <numFmt numFmtId="168" formatCode="#,##0.0"/>
    <numFmt numFmtId="169" formatCode="#,##0.0&quot;   &quot;"/>
  </numFmts>
  <fonts count="18" x14ac:knownFonts="1">
    <font>
      <sz val="10"/>
      <name val="Arial"/>
    </font>
    <font>
      <sz val="10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9"/>
      <name val="Marianne"/>
      <family val="3"/>
    </font>
    <font>
      <sz val="9"/>
      <color indexed="12"/>
      <name val="Marianne"/>
      <family val="3"/>
    </font>
    <font>
      <sz val="9"/>
      <color rgb="FF0000FF"/>
      <name val="Marianne"/>
      <family val="3"/>
    </font>
    <font>
      <b/>
      <sz val="11"/>
      <name val="Marianne"/>
      <family val="3"/>
    </font>
    <font>
      <i/>
      <sz val="8"/>
      <name val="Marianne"/>
      <family val="3"/>
    </font>
    <font>
      <b/>
      <sz val="11"/>
      <color rgb="FF000000"/>
      <name val="Marianne"/>
      <family val="3"/>
    </font>
    <font>
      <sz val="8"/>
      <color theme="0"/>
      <name val="Marianne"/>
      <family val="3"/>
    </font>
    <font>
      <b/>
      <sz val="10"/>
      <name val="Marianne"/>
      <family val="3"/>
    </font>
    <font>
      <b/>
      <sz val="12"/>
      <name val="Marianne"/>
      <family val="3"/>
    </font>
    <font>
      <sz val="10"/>
      <name val="Marianne"/>
      <family val="3"/>
    </font>
    <font>
      <b/>
      <sz val="10"/>
      <color rgb="FF0000FF"/>
      <name val="Marianne"/>
      <family val="3"/>
    </font>
    <font>
      <sz val="10"/>
      <color rgb="FF0000FF"/>
      <name val="Marianne"/>
      <family val="3"/>
    </font>
    <font>
      <sz val="10"/>
      <color rgb="FF7030A0"/>
      <name val="Marianne"/>
      <family val="3"/>
    </font>
    <font>
      <sz val="8"/>
      <color theme="1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</fills>
  <borders count="8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3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/>
    <xf numFmtId="3" fontId="5" fillId="3" borderId="0" xfId="0" applyNumberFormat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right"/>
    </xf>
    <xf numFmtId="166" fontId="3" fillId="2" borderId="3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wrapText="1"/>
    </xf>
    <xf numFmtId="0" fontId="8" fillId="3" borderId="3" xfId="0" applyFont="1" applyFill="1" applyBorder="1" applyAlignment="1">
      <alignment horizontal="left"/>
    </xf>
    <xf numFmtId="1" fontId="8" fillId="3" borderId="3" xfId="0" applyNumberFormat="1" applyFont="1" applyFill="1" applyBorder="1" applyAlignment="1">
      <alignment horizontal="right"/>
    </xf>
    <xf numFmtId="0" fontId="10" fillId="4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165" fontId="2" fillId="3" borderId="0" xfId="0" applyNumberFormat="1" applyFont="1" applyFill="1"/>
    <xf numFmtId="0" fontId="9" fillId="3" borderId="0" xfId="0" applyFont="1" applyFill="1" applyAlignment="1">
      <alignment horizontal="left" vertical="center" readingOrder="1"/>
    </xf>
    <xf numFmtId="3" fontId="2" fillId="3" borderId="1" xfId="0" applyNumberFormat="1" applyFont="1" applyFill="1" applyBorder="1" applyProtection="1">
      <protection locked="0"/>
    </xf>
    <xf numFmtId="0" fontId="3" fillId="3" borderId="0" xfId="0" applyFont="1" applyFill="1"/>
    <xf numFmtId="0" fontId="11" fillId="3" borderId="0" xfId="0" applyFont="1" applyFill="1"/>
    <xf numFmtId="0" fontId="7" fillId="3" borderId="0" xfId="0" applyFont="1" applyFill="1"/>
    <xf numFmtId="0" fontId="12" fillId="3" borderId="0" xfId="0" applyFont="1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 applyAlignment="1">
      <alignment horizontal="left" vertical="center" readingOrder="1"/>
    </xf>
    <xf numFmtId="0" fontId="15" fillId="3" borderId="0" xfId="0" applyFont="1" applyFill="1"/>
    <xf numFmtId="164" fontId="15" fillId="3" borderId="0" xfId="1" applyNumberFormat="1" applyFont="1" applyFill="1"/>
    <xf numFmtId="0" fontId="16" fillId="3" borderId="0" xfId="0" applyFont="1" applyFill="1"/>
    <xf numFmtId="3" fontId="3" fillId="3" borderId="1" xfId="0" applyNumberFormat="1" applyFont="1" applyFill="1" applyBorder="1" applyProtection="1">
      <protection locked="0"/>
    </xf>
    <xf numFmtId="167" fontId="10" fillId="3" borderId="0" xfId="0" applyNumberFormat="1" applyFont="1" applyFill="1" applyAlignment="1">
      <alignment horizontal="right"/>
    </xf>
    <xf numFmtId="168" fontId="2" fillId="3" borderId="1" xfId="0" applyNumberFormat="1" applyFont="1" applyFill="1" applyBorder="1" applyProtection="1">
      <protection locked="0"/>
    </xf>
    <xf numFmtId="169" fontId="3" fillId="2" borderId="3" xfId="0" applyNumberFormat="1" applyFont="1" applyFill="1" applyBorder="1" applyAlignment="1">
      <alignment horizontal="right"/>
    </xf>
    <xf numFmtId="168" fontId="2" fillId="0" borderId="1" xfId="0" applyNumberFormat="1" applyFont="1" applyFill="1" applyBorder="1" applyProtection="1">
      <protection locked="0"/>
    </xf>
    <xf numFmtId="0" fontId="17" fillId="3" borderId="0" xfId="0" applyFont="1" applyFill="1"/>
    <xf numFmtId="49" fontId="17" fillId="3" borderId="0" xfId="0" applyNumberFormat="1" applyFont="1" applyFill="1" applyBorder="1" applyProtection="1">
      <protection locked="0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2" defaultPivotStyle="PivotStyleLight16"/>
  <colors>
    <mruColors>
      <color rgb="FFC8D6EE"/>
      <color rgb="FF4F75C1"/>
      <color rgb="FFFF6699"/>
      <color rgb="FF295EFF"/>
      <color rgb="FFFF00FF"/>
      <color rgb="FFA6A6A6"/>
      <color rgb="FF3B5F97"/>
      <color rgb="FF3B5F9F"/>
      <color rgb="FF3B5FA5"/>
      <color rgb="FF3B5F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143541379361471E-2"/>
          <c:y val="0.18219793345363758"/>
          <c:w val="0.68603855552538695"/>
          <c:h val="0.5501685997505150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'Figure 2'!$A$8</c:f>
              <c:strCache>
                <c:ptCount val="1"/>
                <c:pt idx="0">
                  <c:v>2023-2024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'Figure 2'!$B$6:$M$6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2'!$B$8:$M$8</c:f>
              <c:numCache>
                <c:formatCode>#\ ##0.0</c:formatCode>
                <c:ptCount val="12"/>
                <c:pt idx="0">
                  <c:v>2.6350330496057648</c:v>
                </c:pt>
                <c:pt idx="1">
                  <c:v>6.0720761583325267</c:v>
                </c:pt>
                <c:pt idx="2">
                  <c:v>3.6620459307993594</c:v>
                </c:pt>
                <c:pt idx="3">
                  <c:v>4.5960576455362796</c:v>
                </c:pt>
                <c:pt idx="4">
                  <c:v>12.269153884483162</c:v>
                </c:pt>
                <c:pt idx="5">
                  <c:v>21.224266202972586</c:v>
                </c:pt>
                <c:pt idx="6">
                  <c:v>28.000351191256705</c:v>
                </c:pt>
                <c:pt idx="7">
                  <c:v>25.470319458618153</c:v>
                </c:pt>
                <c:pt idx="8">
                  <c:v>25.926325178018619</c:v>
                </c:pt>
                <c:pt idx="9">
                  <c:v>19.92524991020678</c:v>
                </c:pt>
                <c:pt idx="10">
                  <c:v>16.514207127586189</c:v>
                </c:pt>
                <c:pt idx="11">
                  <c:v>9.1101142625838776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8-40EB-9109-DA9373314671}"/>
            </c:ext>
          </c:extLst>
        </c:ser>
        <c:ser>
          <c:idx val="0"/>
          <c:order val="1"/>
          <c:tx>
            <c:strRef>
              <c:f>'Figure 2'!$A$7</c:f>
              <c:strCache>
                <c:ptCount val="1"/>
                <c:pt idx="0">
                  <c:v>2024-2025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tx1"/>
              </a:solidFill>
            </a:ln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94D-43C5-A65A-5C5D4855D0C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94D-43C5-A65A-5C5D4855D0C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94D-43C5-A65A-5C5D4855D0C9}"/>
              </c:ext>
            </c:extLst>
          </c:dPt>
          <c:dPt>
            <c:idx val="8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2345-45ED-B314-BD9CC8DAAB1F}"/>
              </c:ext>
            </c:extLst>
          </c:dPt>
          <c:dPt>
            <c:idx val="9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2345-45ED-B314-BD9CC8DAAB1F}"/>
              </c:ext>
            </c:extLst>
          </c:dPt>
          <c:dPt>
            <c:idx val="10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2345-45ED-B314-BD9CC8DAAB1F}"/>
              </c:ext>
            </c:extLst>
          </c:dPt>
          <c:dPt>
            <c:idx val="11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4-2345-45ED-B314-BD9CC8DAAB1F}"/>
              </c:ext>
            </c:extLst>
          </c:dPt>
          <c:cat>
            <c:strRef>
              <c:f>'Figure 2'!$B$6:$M$6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2'!$B$7:$M$7</c:f>
              <c:numCache>
                <c:formatCode>#\ ##0.0</c:formatCode>
                <c:ptCount val="12"/>
                <c:pt idx="0">
                  <c:v>3.6298860677808897</c:v>
                </c:pt>
                <c:pt idx="1">
                  <c:v>5.5508457049406079</c:v>
                </c:pt>
                <c:pt idx="2">
                  <c:v>2.877586250909677</c:v>
                </c:pt>
                <c:pt idx="3">
                  <c:v>4.7574987893601941</c:v>
                </c:pt>
                <c:pt idx="4">
                  <c:v>10.168316233123656</c:v>
                </c:pt>
                <c:pt idx="5">
                  <c:v>18.363935270683861</c:v>
                </c:pt>
                <c:pt idx="6">
                  <c:v>23.752831372353626</c:v>
                </c:pt>
                <c:pt idx="7">
                  <c:v>22.182263684692273</c:v>
                </c:pt>
                <c:pt idx="8">
                  <c:v>23.759023061382322</c:v>
                </c:pt>
                <c:pt idx="9">
                  <c:v>20.232970188922472</c:v>
                </c:pt>
                <c:pt idx="10">
                  <c:v>14.801617212785954</c:v>
                </c:pt>
                <c:pt idx="11">
                  <c:v>9.060226163064458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6431272"/>
        <c:axId val="1"/>
      </c:barChart>
      <c:lineChart>
        <c:grouping val="standard"/>
        <c:varyColors val="0"/>
        <c:ser>
          <c:idx val="7"/>
          <c:order val="2"/>
          <c:tx>
            <c:strRef>
              <c:f>'Figure 2'!$A$9</c:f>
              <c:strCache>
                <c:ptCount val="1"/>
                <c:pt idx="0">
                  <c:v>Moyenne 5 ans*</c:v>
                </c:pt>
              </c:strCache>
            </c:strRef>
          </c:tx>
          <c:spPr>
            <a:ln w="3175">
              <a:solidFill>
                <a:schemeClr val="accent6"/>
              </a:solidFill>
              <a:prstDash val="solid"/>
            </a:ln>
          </c:spPr>
          <c:marker>
            <c:symbol val="diamond"/>
            <c:size val="3"/>
            <c:spPr>
              <a:ln>
                <a:solidFill>
                  <a:schemeClr val="accent6"/>
                </a:solidFill>
              </a:ln>
            </c:spPr>
          </c:marker>
          <c:cat>
            <c:strRef>
              <c:f>'Figure 2'!$B$6:$M$6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2'!$B$9:$M$9</c:f>
              <c:numCache>
                <c:formatCode>#\ ##0.0</c:formatCode>
                <c:ptCount val="12"/>
                <c:pt idx="0">
                  <c:v>3.4297007009969285</c:v>
                </c:pt>
                <c:pt idx="1">
                  <c:v>5.4924476239402011</c:v>
                </c:pt>
                <c:pt idx="2">
                  <c:v>4.1825951149542906</c:v>
                </c:pt>
                <c:pt idx="3">
                  <c:v>4.3607926365263312</c:v>
                </c:pt>
                <c:pt idx="4">
                  <c:v>11.15014110681879</c:v>
                </c:pt>
                <c:pt idx="5">
                  <c:v>19.126454605920589</c:v>
                </c:pt>
                <c:pt idx="6">
                  <c:v>24.010550692150662</c:v>
                </c:pt>
                <c:pt idx="7">
                  <c:v>23.502994626473694</c:v>
                </c:pt>
                <c:pt idx="8">
                  <c:v>23.626453891181754</c:v>
                </c:pt>
                <c:pt idx="9">
                  <c:v>18.530093233845545</c:v>
                </c:pt>
                <c:pt idx="10">
                  <c:v>17.544685710183082</c:v>
                </c:pt>
                <c:pt idx="11">
                  <c:v>11.058144057008148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At val="0"/>
        <c:auto val="1"/>
        <c:lblAlgn val="ctr"/>
        <c:lblOffset val="100"/>
        <c:noMultiLvlLbl val="0"/>
      </c:catAx>
      <c:valAx>
        <c:axId val="1"/>
        <c:scaling>
          <c:orientation val="minMax"/>
          <c:max val="30"/>
          <c:min val="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800">
                    <a:effectLst/>
                  </a:rPr>
                  <a:t>Milliers de tonnes</a:t>
                </a:r>
              </a:p>
            </c:rich>
          </c:tx>
          <c:layout>
            <c:manualLayout>
              <c:xMode val="edge"/>
              <c:yMode val="edge"/>
              <c:x val="2.7247047839528226E-5"/>
              <c:y val="6.210926269877671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998693531415874E-2"/>
          <c:y val="0.18219793345363758"/>
          <c:w val="0.61841458993160148"/>
          <c:h val="0.56696401011137831"/>
        </c:manualLayout>
      </c:layout>
      <c:lineChart>
        <c:grouping val="standard"/>
        <c:varyColors val="0"/>
        <c:ser>
          <c:idx val="0"/>
          <c:order val="0"/>
          <c:tx>
            <c:strRef>
              <c:f>'Figure 3'!$A$6</c:f>
              <c:strCache>
                <c:ptCount val="1"/>
                <c:pt idx="0">
                  <c:v>Poireau 2024-25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3'!$B$6:$M$6</c:f>
              <c:numCache>
                <c:formatCode>#,##0</c:formatCode>
                <c:ptCount val="12"/>
                <c:pt idx="0">
                  <c:v>207.27737056985299</c:v>
                </c:pt>
                <c:pt idx="1">
                  <c:v>171.61924827208099</c:v>
                </c:pt>
                <c:pt idx="2">
                  <c:v>150.199761531218</c:v>
                </c:pt>
                <c:pt idx="3">
                  <c:v>113.03295589709499</c:v>
                </c:pt>
                <c:pt idx="4">
                  <c:v>119.04937152453</c:v>
                </c:pt>
                <c:pt idx="5">
                  <c:v>124.088354863774</c:v>
                </c:pt>
                <c:pt idx="6">
                  <c:v>106.639016827627</c:v>
                </c:pt>
                <c:pt idx="7">
                  <c:v>102.18339147065601</c:v>
                </c:pt>
                <c:pt idx="8">
                  <c:v>137.76118575121799</c:v>
                </c:pt>
                <c:pt idx="9">
                  <c:v>120.422320485836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A-419D-9342-C9288AA5F116}"/>
            </c:ext>
          </c:extLst>
        </c:ser>
        <c:ser>
          <c:idx val="2"/>
          <c:order val="1"/>
          <c:tx>
            <c:strRef>
              <c:f>'Figure 3'!$A$7</c:f>
              <c:strCache>
                <c:ptCount val="1"/>
                <c:pt idx="0">
                  <c:v>Poireau 2023-24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3'!$B$7:$M$7</c:f>
              <c:numCache>
                <c:formatCode>#,##0</c:formatCode>
                <c:ptCount val="12"/>
                <c:pt idx="0">
                  <c:v>158.75671858400599</c:v>
                </c:pt>
                <c:pt idx="1">
                  <c:v>112.715659734707</c:v>
                </c:pt>
                <c:pt idx="2">
                  <c:v>98.933449003905693</c:v>
                </c:pt>
                <c:pt idx="3">
                  <c:v>103.934273407788</c:v>
                </c:pt>
                <c:pt idx="4">
                  <c:v>96.049063218730296</c:v>
                </c:pt>
                <c:pt idx="5">
                  <c:v>90.450228309847603</c:v>
                </c:pt>
                <c:pt idx="6">
                  <c:v>107.656306467782</c:v>
                </c:pt>
                <c:pt idx="7">
                  <c:v>113.546362763643</c:v>
                </c:pt>
                <c:pt idx="8">
                  <c:v>166.571689675914</c:v>
                </c:pt>
                <c:pt idx="9">
                  <c:v>114.93463872944</c:v>
                </c:pt>
                <c:pt idx="10">
                  <c:v>113.061983470431</c:v>
                </c:pt>
                <c:pt idx="11">
                  <c:v>100.319644901982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A-419D-9342-C9288AA5F116}"/>
            </c:ext>
          </c:extLst>
        </c:ser>
        <c:ser>
          <c:idx val="1"/>
          <c:order val="2"/>
          <c:tx>
            <c:strRef>
              <c:f>'Figure 3'!$A$8</c:f>
              <c:strCache>
                <c:ptCount val="1"/>
                <c:pt idx="0">
                  <c:v>Moyenne 5 ans*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3'!$B$8:$M$8</c:f>
              <c:numCache>
                <c:formatCode>#,##0</c:formatCode>
                <c:ptCount val="12"/>
                <c:pt idx="0">
                  <c:v>142.90114648381032</c:v>
                </c:pt>
                <c:pt idx="1">
                  <c:v>112.72443821287939</c:v>
                </c:pt>
                <c:pt idx="2">
                  <c:v>93.754146882139509</c:v>
                </c:pt>
                <c:pt idx="3">
                  <c:v>109.47933258095108</c:v>
                </c:pt>
                <c:pt idx="4">
                  <c:v>104.80861318061424</c:v>
                </c:pt>
                <c:pt idx="5">
                  <c:v>103.07086837080185</c:v>
                </c:pt>
                <c:pt idx="6">
                  <c:v>97.595111552556858</c:v>
                </c:pt>
                <c:pt idx="7">
                  <c:v>95.258288379246139</c:v>
                </c:pt>
                <c:pt idx="8">
                  <c:v>119.8291038624005</c:v>
                </c:pt>
                <c:pt idx="9">
                  <c:v>105.14237304984404</c:v>
                </c:pt>
                <c:pt idx="10">
                  <c:v>125.11561163138609</c:v>
                </c:pt>
                <c:pt idx="11">
                  <c:v>128.19752765457665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2A-419D-9342-C9288AA5F116}"/>
            </c:ext>
          </c:extLst>
        </c:ser>
        <c:ser>
          <c:idx val="7"/>
          <c:order val="3"/>
          <c:tx>
            <c:strRef>
              <c:f>'Figure 3'!$A$9</c:f>
              <c:strCache>
                <c:ptCount val="1"/>
                <c:pt idx="0">
                  <c:v>Légumes frais 2024-25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3'!$B$9:$M$9</c:f>
              <c:numCache>
                <c:formatCode>#,##0</c:formatCode>
                <c:ptCount val="12"/>
                <c:pt idx="0">
                  <c:v>120.773133537099</c:v>
                </c:pt>
                <c:pt idx="1">
                  <c:v>111.552760757282</c:v>
                </c:pt>
                <c:pt idx="2">
                  <c:v>107.995067547236</c:v>
                </c:pt>
                <c:pt idx="3">
                  <c:v>112.771272357328</c:v>
                </c:pt>
                <c:pt idx="4">
                  <c:v>125.174203368397</c:v>
                </c:pt>
                <c:pt idx="5">
                  <c:v>136.20787779516601</c:v>
                </c:pt>
                <c:pt idx="6">
                  <c:v>130.72131824961201</c:v>
                </c:pt>
                <c:pt idx="7">
                  <c:v>122.98915267515</c:v>
                </c:pt>
                <c:pt idx="8">
                  <c:v>134.15139979716099</c:v>
                </c:pt>
                <c:pt idx="9">
                  <c:v>129.39902273162701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62A-419D-9342-C9288AA5F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25"/>
          <c:min val="75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25"/>
        <c:minorUnit val="2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128358458174833E-2"/>
          <c:y val="4.3832981694528893E-2"/>
          <c:w val="0.75357284116821388"/>
          <c:h val="0.77484944816680523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'production par mois et bassins'!$A$6</c:f>
              <c:strCache>
                <c:ptCount val="1"/>
                <c:pt idx="0">
                  <c:v>Nord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bassins'!$B$6:$M$6</c:f>
              <c:numCache>
                <c:formatCode>#\ ##0.0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0.8808173594807347</c:v>
                </c:pt>
                <c:pt idx="4">
                  <c:v>1.5038817842839387</c:v>
                </c:pt>
                <c:pt idx="5">
                  <c:v>1.5639595359756939</c:v>
                </c:pt>
                <c:pt idx="6">
                  <c:v>5.2161054412373975</c:v>
                </c:pt>
                <c:pt idx="7">
                  <c:v>5.0416861621323017</c:v>
                </c:pt>
                <c:pt idx="8">
                  <c:v>4.5009863969065043</c:v>
                </c:pt>
                <c:pt idx="9">
                  <c:v>2.975786700731943</c:v>
                </c:pt>
                <c:pt idx="10">
                  <c:v>3.3129973070017953</c:v>
                </c:pt>
                <c:pt idx="11">
                  <c:v>3.0697793122496893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17D-41CD-9BD8-D2F07F044A41}"/>
            </c:ext>
          </c:extLst>
        </c:ser>
        <c:ser>
          <c:idx val="0"/>
          <c:order val="1"/>
          <c:tx>
            <c:strRef>
              <c:f>'production par mois et bassins'!$A$10</c:f>
              <c:strCache>
                <c:ptCount val="1"/>
              </c:strCache>
            </c:strRef>
          </c:tx>
          <c:spPr>
            <a:noFill/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bassins'!$B$10:$M$10</c:f>
              <c:numCache>
                <c:formatCode>0.0;;"-"</c:formatCode>
                <c:ptCount val="12"/>
                <c:pt idx="0">
                  <c:v>5.7161054412373975</c:v>
                </c:pt>
                <c:pt idx="1">
                  <c:v>5.7161054412373975</c:v>
                </c:pt>
                <c:pt idx="2">
                  <c:v>5.7161054412373975</c:v>
                </c:pt>
                <c:pt idx="3">
                  <c:v>4.835288081756663</c:v>
                </c:pt>
                <c:pt idx="4">
                  <c:v>4.2122236569534586</c:v>
                </c:pt>
                <c:pt idx="5">
                  <c:v>4.1521459052617038</c:v>
                </c:pt>
                <c:pt idx="6">
                  <c:v>0.5</c:v>
                </c:pt>
                <c:pt idx="7">
                  <c:v>0.6744192791050958</c:v>
                </c:pt>
                <c:pt idx="8">
                  <c:v>1.2151190443308932</c:v>
                </c:pt>
                <c:pt idx="9">
                  <c:v>2.7403187405054545</c:v>
                </c:pt>
                <c:pt idx="10">
                  <c:v>2.4031081342356022</c:v>
                </c:pt>
                <c:pt idx="11">
                  <c:v>2.6463261289877082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7D-41CD-9BD8-D2F07F044A41}"/>
            </c:ext>
          </c:extLst>
        </c:ser>
        <c:ser>
          <c:idx val="9"/>
          <c:order val="2"/>
          <c:tx>
            <c:strRef>
              <c:f>'production par mois et bassins'!$A$7</c:f>
              <c:strCache>
                <c:ptCount val="1"/>
                <c:pt idx="0">
                  <c:v>Ouest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bassins'!$B$7:$M$7</c:f>
              <c:numCache>
                <c:formatCode>#\ ##0.0</c:formatCode>
                <c:ptCount val="12"/>
                <c:pt idx="0">
                  <c:v>8.5000000000000006E-2</c:v>
                </c:pt>
                <c:pt idx="1">
                  <c:v>0</c:v>
                </c:pt>
                <c:pt idx="2">
                  <c:v>0.3</c:v>
                </c:pt>
                <c:pt idx="3">
                  <c:v>3.1669999999999998</c:v>
                </c:pt>
                <c:pt idx="4">
                  <c:v>5.419999999999999</c:v>
                </c:pt>
                <c:pt idx="5">
                  <c:v>6.7009999999999996</c:v>
                </c:pt>
                <c:pt idx="6">
                  <c:v>6.1559999999999997</c:v>
                </c:pt>
                <c:pt idx="7">
                  <c:v>5.9969999999999999</c:v>
                </c:pt>
                <c:pt idx="8">
                  <c:v>7.5839999999999996</c:v>
                </c:pt>
                <c:pt idx="9">
                  <c:v>6.319</c:v>
                </c:pt>
                <c:pt idx="10">
                  <c:v>6.9170000000000007</c:v>
                </c:pt>
                <c:pt idx="11">
                  <c:v>4.0129999999999999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17D-41CD-9BD8-D2F07F044A41}"/>
            </c:ext>
          </c:extLst>
        </c:ser>
        <c:ser>
          <c:idx val="5"/>
          <c:order val="3"/>
          <c:tx>
            <c:strRef>
              <c:f>'production par mois et bassins'!$A$11</c:f>
              <c:strCache>
                <c:ptCount val="1"/>
              </c:strCache>
            </c:strRef>
          </c:tx>
          <c:spPr>
            <a:noFill/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bassins'!$B$11:$M$11</c:f>
              <c:numCache>
                <c:formatCode>0.0;;"-"</c:formatCode>
                <c:ptCount val="12"/>
                <c:pt idx="0">
                  <c:v>7.9989999999999997</c:v>
                </c:pt>
                <c:pt idx="1">
                  <c:v>8.0839999999999996</c:v>
                </c:pt>
                <c:pt idx="2">
                  <c:v>7.7839999999999998</c:v>
                </c:pt>
                <c:pt idx="3">
                  <c:v>4.9169999999999998</c:v>
                </c:pt>
                <c:pt idx="4">
                  <c:v>2.6640000000000006</c:v>
                </c:pt>
                <c:pt idx="5">
                  <c:v>1.383</c:v>
                </c:pt>
                <c:pt idx="6">
                  <c:v>1.9279999999999999</c:v>
                </c:pt>
                <c:pt idx="7">
                  <c:v>2.0869999999999997</c:v>
                </c:pt>
                <c:pt idx="8">
                  <c:v>0.5</c:v>
                </c:pt>
                <c:pt idx="9">
                  <c:v>1.7649999999999997</c:v>
                </c:pt>
                <c:pt idx="10">
                  <c:v>1.1669999999999989</c:v>
                </c:pt>
                <c:pt idx="11">
                  <c:v>4.0709999999999997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17D-41CD-9BD8-D2F07F044A41}"/>
            </c:ext>
          </c:extLst>
        </c:ser>
        <c:ser>
          <c:idx val="2"/>
          <c:order val="4"/>
          <c:tx>
            <c:strRef>
              <c:f>'production par mois et bassins'!$A$8</c:f>
              <c:strCache>
                <c:ptCount val="1"/>
                <c:pt idx="0">
                  <c:v>Centre-Ouest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bassins'!$B$8:$M$8</c:f>
              <c:numCache>
                <c:formatCode>#\ ##0.0</c:formatCode>
                <c:ptCount val="12"/>
                <c:pt idx="0">
                  <c:v>3.1755149526072151</c:v>
                </c:pt>
                <c:pt idx="1">
                  <c:v>4.9864032917779024</c:v>
                </c:pt>
                <c:pt idx="2">
                  <c:v>2.2849793039261308</c:v>
                </c:pt>
                <c:pt idx="3">
                  <c:v>0.22561561635112298</c:v>
                </c:pt>
                <c:pt idx="4">
                  <c:v>1.1290719831492322</c:v>
                </c:pt>
                <c:pt idx="5">
                  <c:v>5.4227260035758889</c:v>
                </c:pt>
                <c:pt idx="6">
                  <c:v>5.6334330990227537</c:v>
                </c:pt>
                <c:pt idx="7">
                  <c:v>4.5570378897352368</c:v>
                </c:pt>
                <c:pt idx="8">
                  <c:v>5.3601102157780014</c:v>
                </c:pt>
                <c:pt idx="9">
                  <c:v>4.9864032917779024</c:v>
                </c:pt>
                <c:pt idx="10">
                  <c:v>2.1965220798941929</c:v>
                </c:pt>
                <c:pt idx="11">
                  <c:v>0.62218227240441837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7D-41CD-9BD8-D2F07F044A41}"/>
            </c:ext>
          </c:extLst>
        </c:ser>
        <c:ser>
          <c:idx val="7"/>
          <c:order val="5"/>
          <c:tx>
            <c:strRef>
              <c:f>'production par mois et bassins'!$A$12</c:f>
              <c:strCache>
                <c:ptCount val="1"/>
              </c:strCache>
            </c:strRef>
          </c:tx>
          <c:spPr>
            <a:noFill/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bassins'!$B$12:$M$12</c:f>
              <c:numCache>
                <c:formatCode>0.0;;"-"</c:formatCode>
                <c:ptCount val="12"/>
                <c:pt idx="0">
                  <c:v>2.9579181464155386</c:v>
                </c:pt>
                <c:pt idx="1">
                  <c:v>1.1470298072448513</c:v>
                </c:pt>
                <c:pt idx="2">
                  <c:v>3.8484537950966229</c:v>
                </c:pt>
                <c:pt idx="3">
                  <c:v>5.9078174826716303</c:v>
                </c:pt>
                <c:pt idx="4">
                  <c:v>5.0043611158735217</c:v>
                </c:pt>
                <c:pt idx="5">
                  <c:v>0.71070709544686483</c:v>
                </c:pt>
                <c:pt idx="6">
                  <c:v>0.5</c:v>
                </c:pt>
                <c:pt idx="7">
                  <c:v>1.5763952092875169</c:v>
                </c:pt>
                <c:pt idx="8">
                  <c:v>0.77332288324475229</c:v>
                </c:pt>
                <c:pt idx="9">
                  <c:v>1.1470298072448513</c:v>
                </c:pt>
                <c:pt idx="10">
                  <c:v>3.9369110191285608</c:v>
                </c:pt>
                <c:pt idx="11">
                  <c:v>5.5112508266183351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7D-41CD-9BD8-D2F07F044A41}"/>
            </c:ext>
          </c:extLst>
        </c:ser>
        <c:ser>
          <c:idx val="4"/>
          <c:order val="6"/>
          <c:tx>
            <c:strRef>
              <c:f>'production par mois et bassins'!$A$9</c:f>
              <c:strCache>
                <c:ptCount val="1"/>
                <c:pt idx="0">
                  <c:v>Sud-Est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bassins'!$B$9:$M$9</c:f>
              <c:numCache>
                <c:formatCode>#\ ##0.0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1.0767884254711084</c:v>
                </c:pt>
                <c:pt idx="5">
                  <c:v>2.798688487987854</c:v>
                </c:pt>
                <c:pt idx="6">
                  <c:v>4.3061922836474062</c:v>
                </c:pt>
                <c:pt idx="7">
                  <c:v>4.3061922836474062</c:v>
                </c:pt>
                <c:pt idx="8">
                  <c:v>3.8764383316959905</c:v>
                </c:pt>
                <c:pt idx="9">
                  <c:v>3.8764383316959905</c:v>
                </c:pt>
                <c:pt idx="10">
                  <c:v>0.86239215861391438</c:v>
                </c:pt>
                <c:pt idx="11">
                  <c:v>0.42686969724033225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17D-41CD-9BD8-D2F07F044A41}"/>
            </c:ext>
          </c:extLst>
        </c:ser>
        <c:ser>
          <c:idx val="6"/>
          <c:order val="7"/>
          <c:tx>
            <c:strRef>
              <c:f>'production par mois et bassins'!$A$13</c:f>
              <c:strCache>
                <c:ptCount val="1"/>
              </c:strCache>
            </c:strRef>
          </c:tx>
          <c:spPr>
            <a:noFill/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bassins'!$B$13:$M$13</c:f>
              <c:numCache>
                <c:formatCode>0.0;;"-"</c:formatCode>
                <c:ptCount val="12"/>
                <c:pt idx="0">
                  <c:v>4.8061922836474062</c:v>
                </c:pt>
                <c:pt idx="1">
                  <c:v>4.8061922836474062</c:v>
                </c:pt>
                <c:pt idx="2">
                  <c:v>4.8061922836474062</c:v>
                </c:pt>
                <c:pt idx="3">
                  <c:v>4.8061922836474062</c:v>
                </c:pt>
                <c:pt idx="4">
                  <c:v>3.7294038581762976</c:v>
                </c:pt>
                <c:pt idx="5">
                  <c:v>2.0075037956595523</c:v>
                </c:pt>
                <c:pt idx="6">
                  <c:v>0.5</c:v>
                </c:pt>
                <c:pt idx="7">
                  <c:v>0.5</c:v>
                </c:pt>
                <c:pt idx="8">
                  <c:v>0.92975395195141575</c:v>
                </c:pt>
                <c:pt idx="9">
                  <c:v>0.92975395195141575</c:v>
                </c:pt>
                <c:pt idx="10">
                  <c:v>3.943800125033492</c:v>
                </c:pt>
                <c:pt idx="11">
                  <c:v>4.3793225864070742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17D-41CD-9BD8-D2F07F044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36431272"/>
        <c:axId val="1"/>
      </c:bar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"/>
          <c:min val="0"/>
        </c:scaling>
        <c:delete val="1"/>
        <c:axPos val="l"/>
        <c:majorGridlines/>
        <c:numFmt formatCode="#,##0" sourceLinked="0"/>
        <c:majorTickMark val="out"/>
        <c:minorTickMark val="none"/>
        <c:tickLblPos val="nextTo"/>
        <c:crossAx val="536431272"/>
        <c:crosses val="autoZero"/>
        <c:crossBetween val="between"/>
        <c:majorUnit val="5000"/>
        <c:minorUnit val="1000"/>
        <c:dispUnits>
          <c:builtInUnit val="thousands"/>
        </c:dispUnits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chemeClr val="tx1"/>
      </a:solidFill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12121</xdr:colOff>
      <xdr:row>13</xdr:row>
      <xdr:rowOff>64078</xdr:rowOff>
    </xdr:from>
    <xdr:to>
      <xdr:col>8</xdr:col>
      <xdr:colOff>822614</xdr:colOff>
      <xdr:row>25</xdr:row>
      <xdr:rowOff>155865</xdr:rowOff>
    </xdr:to>
    <xdr:graphicFrame macro="">
      <xdr:nvGraphicFramePr>
        <xdr:cNvPr id="11" name="Chart 3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0.01261</cdr:x>
      <cdr:y>0.81559</cdr:y>
    </cdr:from>
    <cdr:to>
      <cdr:x>0.42815</cdr:x>
      <cdr:y>0.96975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887" y="1685059"/>
          <a:ext cx="2664827" cy="3185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2019-2020 à 2023-2024</a:t>
          </a:r>
        </a:p>
        <a:p xmlns:a="http://schemas.openxmlformats.org/drawingml/2006/main">
          <a:pPr algn="l" rtl="0">
            <a:defRPr sz="1000"/>
          </a:pPr>
          <a:endParaRPr lang="fr-FR" sz="700" b="0" i="0" u="none" strike="noStrike" baseline="0">
            <a:solidFill>
              <a:srgbClr val="000000"/>
            </a:solidFill>
            <a:latin typeface="Marianne" panose="02000000000000000000" pitchFamily="50" charset="0"/>
            <a:cs typeface="Arial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16</xdr:row>
      <xdr:rowOff>38103</xdr:rowOff>
    </xdr:from>
    <xdr:to>
      <xdr:col>9</xdr:col>
      <xdr:colOff>684068</xdr:colOff>
      <xdr:row>29</xdr:row>
      <xdr:rowOff>0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0.02448</cdr:x>
      <cdr:y>0.84676</cdr:y>
    </cdr:from>
    <cdr:to>
      <cdr:x>0.28162</cdr:x>
      <cdr:y>0.98701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1016" y="2057397"/>
          <a:ext cx="1691325" cy="3407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 : Agreste, Insee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2019-2020 à 2023-2024</a:t>
          </a:r>
        </a:p>
      </cdr:txBody>
    </cdr:sp>
  </cdr:relSizeAnchor>
  <cdr:relSizeAnchor xmlns:cdr="http://schemas.openxmlformats.org/drawingml/2006/chartDrawing">
    <cdr:from>
      <cdr:x>0</cdr:x>
      <cdr:y>0.01821</cdr:y>
    </cdr:from>
    <cdr:to>
      <cdr:x>0.5824</cdr:x>
      <cdr:y>0.12613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38254"/>
          <a:ext cx="4057650" cy="2267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>
              <a:latin typeface="Marianne" panose="02000000000000000000" pitchFamily="50" charset="0"/>
            </a:rPr>
            <a:t>Indice des prix à la production (IPPAP) - base 100 en 2020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17</xdr:row>
      <xdr:rowOff>47625</xdr:rowOff>
    </xdr:from>
    <xdr:to>
      <xdr:col>9</xdr:col>
      <xdr:colOff>742950</xdr:colOff>
      <xdr:row>36</xdr:row>
      <xdr:rowOff>38100</xdr:rowOff>
    </xdr:to>
    <xdr:graphicFrame macro="">
      <xdr:nvGraphicFramePr>
        <xdr:cNvPr id="11" name="Chart 3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0.02597</cdr:x>
      <cdr:y>0.89626</cdr:y>
    </cdr:from>
    <cdr:to>
      <cdr:x>0.25397</cdr:x>
      <cdr:y>0.98611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3504" y="2057397"/>
          <a:ext cx="820896" cy="2062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Palissad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14"/>
  <sheetViews>
    <sheetView zoomScale="120" zoomScaleNormal="120" workbookViewId="0">
      <selection activeCell="E13" sqref="E13"/>
    </sheetView>
  </sheetViews>
  <sheetFormatPr baseColWidth="10" defaultRowHeight="15.75" x14ac:dyDescent="0.3"/>
  <cols>
    <col min="1" max="1" width="1.7109375" style="24" customWidth="1"/>
    <col min="2" max="2" width="10.7109375" style="1" customWidth="1"/>
    <col min="3" max="3" width="28.7109375" style="2" customWidth="1"/>
    <col min="4" max="9" width="12.7109375" style="2" customWidth="1"/>
    <col min="10" max="10" width="1.7109375" style="24" customWidth="1"/>
    <col min="11" max="11" width="15.7109375" style="24" customWidth="1"/>
    <col min="12" max="16384" width="11.42578125" style="24"/>
  </cols>
  <sheetData>
    <row r="1" spans="2:12" x14ac:dyDescent="0.3">
      <c r="B1" s="24"/>
      <c r="C1" s="1"/>
      <c r="J1" s="2"/>
    </row>
    <row r="2" spans="2:12" ht="18" x14ac:dyDescent="0.35">
      <c r="B2" s="42" t="s">
        <v>51</v>
      </c>
      <c r="C2" s="42"/>
      <c r="D2" s="42"/>
      <c r="E2" s="42"/>
      <c r="F2" s="42"/>
      <c r="G2" s="42"/>
      <c r="H2" s="42"/>
      <c r="I2" s="42"/>
    </row>
    <row r="4" spans="2:12" s="25" customFormat="1" ht="25.5" x14ac:dyDescent="0.3">
      <c r="B4" s="40" t="s">
        <v>61</v>
      </c>
      <c r="C4" s="41"/>
      <c r="D4" s="14" t="s">
        <v>25</v>
      </c>
      <c r="E4" s="14" t="s">
        <v>26</v>
      </c>
      <c r="F4" s="14" t="s">
        <v>33</v>
      </c>
      <c r="G4" s="14" t="s">
        <v>34</v>
      </c>
      <c r="H4" s="14" t="s">
        <v>28</v>
      </c>
      <c r="I4" s="14" t="s">
        <v>1</v>
      </c>
      <c r="J4" s="11"/>
      <c r="K4" s="11"/>
      <c r="L4" s="11"/>
    </row>
    <row r="5" spans="2:12" x14ac:dyDescent="0.3">
      <c r="B5" s="43" t="s">
        <v>29</v>
      </c>
      <c r="C5" s="3" t="s">
        <v>60</v>
      </c>
      <c r="D5" s="9">
        <v>795</v>
      </c>
      <c r="E5" s="9">
        <v>1740</v>
      </c>
      <c r="F5" s="9">
        <v>1380</v>
      </c>
      <c r="G5" s="9">
        <v>650</v>
      </c>
      <c r="H5" s="9">
        <v>726</v>
      </c>
      <c r="I5" s="9">
        <v>5291</v>
      </c>
      <c r="J5" s="2"/>
      <c r="K5" s="2"/>
      <c r="L5" s="2"/>
    </row>
    <row r="6" spans="2:12" x14ac:dyDescent="0.3">
      <c r="B6" s="44"/>
      <c r="C6" s="12" t="s">
        <v>44</v>
      </c>
      <c r="D6" s="13">
        <v>-5.2443384982121533</v>
      </c>
      <c r="E6" s="13">
        <v>-0.74158585282373402</v>
      </c>
      <c r="F6" s="13">
        <v>0.36363636363636598</v>
      </c>
      <c r="G6" s="13">
        <v>0</v>
      </c>
      <c r="H6" s="13" t="s">
        <v>47</v>
      </c>
      <c r="I6" s="13">
        <v>-0.97323600973235891</v>
      </c>
      <c r="J6" s="2"/>
      <c r="K6" s="2"/>
      <c r="L6" s="2"/>
    </row>
    <row r="7" spans="2:12" x14ac:dyDescent="0.3">
      <c r="B7" s="45"/>
      <c r="C7" s="12" t="s">
        <v>46</v>
      </c>
      <c r="D7" s="13">
        <v>-10.814449181063491</v>
      </c>
      <c r="E7" s="13">
        <v>-0.48043925875086435</v>
      </c>
      <c r="F7" s="13">
        <v>-2.3492782337956486</v>
      </c>
      <c r="G7" s="13">
        <v>1.3408169628936761</v>
      </c>
      <c r="H7" s="13" t="s">
        <v>47</v>
      </c>
      <c r="I7" s="13">
        <v>-4.6701019783070841</v>
      </c>
      <c r="J7" s="2"/>
      <c r="K7" s="2"/>
      <c r="L7" s="2"/>
    </row>
    <row r="8" spans="2:12" x14ac:dyDescent="0.3">
      <c r="B8" s="4"/>
      <c r="C8" s="5"/>
      <c r="D8" s="5"/>
      <c r="E8" s="5"/>
      <c r="F8" s="5"/>
      <c r="G8" s="5"/>
      <c r="H8" s="5"/>
      <c r="I8" s="5"/>
      <c r="J8" s="2"/>
      <c r="K8" s="2"/>
      <c r="L8" s="2"/>
    </row>
    <row r="9" spans="2:12" x14ac:dyDescent="0.3">
      <c r="B9" s="37" t="s">
        <v>30</v>
      </c>
      <c r="C9" s="3" t="s">
        <v>31</v>
      </c>
      <c r="D9" s="33">
        <v>28.065999999999999</v>
      </c>
      <c r="E9" s="33">
        <v>52.658999999999999</v>
      </c>
      <c r="F9" s="33">
        <v>40.58</v>
      </c>
      <c r="G9" s="33">
        <v>21.53</v>
      </c>
      <c r="H9" s="33">
        <v>16.302</v>
      </c>
      <c r="I9" s="33">
        <v>159.13699999999997</v>
      </c>
      <c r="J9" s="2"/>
      <c r="K9" s="2"/>
      <c r="L9" s="2"/>
    </row>
    <row r="10" spans="2:12" x14ac:dyDescent="0.3">
      <c r="B10" s="38"/>
      <c r="C10" s="12" t="s">
        <v>44</v>
      </c>
      <c r="D10" s="13">
        <v>-14.47621021068607</v>
      </c>
      <c r="E10" s="13">
        <v>-3.0454899462560747</v>
      </c>
      <c r="F10" s="13">
        <v>-11.296474810865643</v>
      </c>
      <c r="G10" s="13">
        <v>-12.035202261835209</v>
      </c>
      <c r="H10" s="13" t="s">
        <v>47</v>
      </c>
      <c r="I10" s="13">
        <v>-9.2746395203791021</v>
      </c>
      <c r="J10" s="2"/>
      <c r="K10" s="2"/>
      <c r="L10" s="2"/>
    </row>
    <row r="11" spans="2:12" x14ac:dyDescent="0.3">
      <c r="B11" s="39"/>
      <c r="C11" s="12" t="s">
        <v>46</v>
      </c>
      <c r="D11" s="13">
        <v>6.8506307674537137</v>
      </c>
      <c r="E11" s="13">
        <v>0.73276539838402766</v>
      </c>
      <c r="F11" s="13">
        <v>-8.4254457207513234</v>
      </c>
      <c r="G11" s="13">
        <v>-5.0890434932874591</v>
      </c>
      <c r="H11" s="13" t="s">
        <v>47</v>
      </c>
      <c r="I11" s="13">
        <v>-4.1430303061552483</v>
      </c>
      <c r="J11" s="2"/>
      <c r="K11" s="2"/>
      <c r="L11" s="2"/>
    </row>
    <row r="12" spans="2:12" x14ac:dyDescent="0.3">
      <c r="B12" s="2" t="s">
        <v>0</v>
      </c>
      <c r="C12" s="6"/>
      <c r="D12" s="7"/>
      <c r="E12" s="8"/>
      <c r="F12" s="8"/>
    </row>
    <row r="13" spans="2:12" x14ac:dyDescent="0.3">
      <c r="B13" s="2" t="s">
        <v>45</v>
      </c>
    </row>
    <row r="14" spans="2:12" x14ac:dyDescent="0.3">
      <c r="B14" s="10" t="s">
        <v>52</v>
      </c>
    </row>
  </sheetData>
  <mergeCells count="4">
    <mergeCell ref="B9:B11"/>
    <mergeCell ref="B4:C4"/>
    <mergeCell ref="B2:I2"/>
    <mergeCell ref="B5:B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9"/>
  <sheetViews>
    <sheetView zoomScale="120" zoomScaleNormal="120" workbookViewId="0">
      <selection activeCell="L21" sqref="L21"/>
    </sheetView>
  </sheetViews>
  <sheetFormatPr baseColWidth="10" defaultRowHeight="12.75" x14ac:dyDescent="0.25"/>
  <cols>
    <col min="1" max="1" width="13.140625" style="1" customWidth="1"/>
    <col min="2" max="5" width="11.5703125" style="2" bestFit="1" customWidth="1"/>
    <col min="6" max="13" width="12.5703125" style="2" bestFit="1" customWidth="1"/>
    <col min="14" max="16384" width="11.42578125" style="2"/>
  </cols>
  <sheetData>
    <row r="1" spans="1:13" ht="18.75" x14ac:dyDescent="0.35">
      <c r="A1" s="23" t="s">
        <v>23</v>
      </c>
    </row>
    <row r="2" spans="1:13" x14ac:dyDescent="0.25">
      <c r="A2" s="2" t="s">
        <v>55</v>
      </c>
    </row>
    <row r="3" spans="1:13" x14ac:dyDescent="0.25">
      <c r="A3" s="2" t="s">
        <v>1</v>
      </c>
    </row>
    <row r="4" spans="1:13" ht="15.75" x14ac:dyDescent="0.3">
      <c r="A4" s="21" t="s">
        <v>61</v>
      </c>
    </row>
    <row r="6" spans="1:13" x14ac:dyDescent="0.25">
      <c r="B6" s="14" t="s">
        <v>6</v>
      </c>
      <c r="C6" s="14" t="s">
        <v>7</v>
      </c>
      <c r="D6" s="14" t="s">
        <v>16</v>
      </c>
      <c r="E6" s="14" t="s">
        <v>9</v>
      </c>
      <c r="F6" s="14" t="s">
        <v>17</v>
      </c>
      <c r="G6" s="14" t="s">
        <v>18</v>
      </c>
      <c r="H6" s="14" t="s">
        <v>19</v>
      </c>
      <c r="I6" s="14" t="s">
        <v>20</v>
      </c>
      <c r="J6" s="14" t="s">
        <v>21</v>
      </c>
      <c r="K6" s="14" t="s">
        <v>22</v>
      </c>
      <c r="L6" s="14" t="s">
        <v>4</v>
      </c>
      <c r="M6" s="14" t="s">
        <v>5</v>
      </c>
    </row>
    <row r="7" spans="1:13" x14ac:dyDescent="0.25">
      <c r="A7" s="15" t="s">
        <v>53</v>
      </c>
      <c r="B7" s="34">
        <v>3.6298860677808897</v>
      </c>
      <c r="C7" s="34">
        <v>5.5508457049406079</v>
      </c>
      <c r="D7" s="34">
        <v>2.877586250909677</v>
      </c>
      <c r="E7" s="34">
        <v>4.7574987893601941</v>
      </c>
      <c r="F7" s="34">
        <v>10.168316233123656</v>
      </c>
      <c r="G7" s="34">
        <v>18.363935270683861</v>
      </c>
      <c r="H7" s="34">
        <v>23.752831372353626</v>
      </c>
      <c r="I7" s="34">
        <v>22.182263684692273</v>
      </c>
      <c r="J7" s="34">
        <v>23.759023061382322</v>
      </c>
      <c r="K7" s="34">
        <v>20.232970188922472</v>
      </c>
      <c r="L7" s="34">
        <v>14.801617212785954</v>
      </c>
      <c r="M7" s="34">
        <v>9.060226163064458</v>
      </c>
    </row>
    <row r="8" spans="1:13" x14ac:dyDescent="0.25">
      <c r="A8" s="15" t="s">
        <v>27</v>
      </c>
      <c r="B8" s="34">
        <v>2.6350330496057648</v>
      </c>
      <c r="C8" s="34">
        <v>6.0720761583325267</v>
      </c>
      <c r="D8" s="34">
        <v>3.6620459307993594</v>
      </c>
      <c r="E8" s="34">
        <v>4.5960576455362796</v>
      </c>
      <c r="F8" s="34">
        <v>12.269153884483162</v>
      </c>
      <c r="G8" s="34">
        <v>21.224266202972586</v>
      </c>
      <c r="H8" s="34">
        <v>28.000351191256705</v>
      </c>
      <c r="I8" s="34">
        <v>25.470319458618153</v>
      </c>
      <c r="J8" s="34">
        <v>25.926325178018619</v>
      </c>
      <c r="K8" s="34">
        <v>19.92524991020678</v>
      </c>
      <c r="L8" s="34">
        <v>16.514207127586189</v>
      </c>
      <c r="M8" s="34">
        <v>9.1101142625838776</v>
      </c>
    </row>
    <row r="9" spans="1:13" x14ac:dyDescent="0.25">
      <c r="A9" s="16" t="s">
        <v>40</v>
      </c>
      <c r="B9" s="34">
        <v>3.4297007009969285</v>
      </c>
      <c r="C9" s="34">
        <v>5.4924476239402011</v>
      </c>
      <c r="D9" s="34">
        <v>4.1825951149542906</v>
      </c>
      <c r="E9" s="34">
        <v>4.3607926365263312</v>
      </c>
      <c r="F9" s="34">
        <v>11.15014110681879</v>
      </c>
      <c r="G9" s="34">
        <v>19.126454605920589</v>
      </c>
      <c r="H9" s="34">
        <v>24.010550692150662</v>
      </c>
      <c r="I9" s="34">
        <v>23.502994626473694</v>
      </c>
      <c r="J9" s="34">
        <v>23.626453891181754</v>
      </c>
      <c r="K9" s="34">
        <v>18.530093233845545</v>
      </c>
      <c r="L9" s="34">
        <v>17.544685710183082</v>
      </c>
      <c r="M9" s="34">
        <v>11.058144057008148</v>
      </c>
    </row>
    <row r="10" spans="1:13" x14ac:dyDescent="0.25">
      <c r="A10" s="2" t="s">
        <v>54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2" spans="1:13" x14ac:dyDescent="0.25">
      <c r="A12" s="2"/>
      <c r="B12" s="1"/>
    </row>
    <row r="13" spans="1:13" ht="18" x14ac:dyDescent="0.25">
      <c r="A13" s="2"/>
      <c r="B13" s="18" t="s">
        <v>49</v>
      </c>
    </row>
    <row r="14" spans="1:13" x14ac:dyDescent="0.25">
      <c r="A14" s="2"/>
      <c r="B14" s="1"/>
    </row>
    <row r="15" spans="1:13" x14ac:dyDescent="0.25">
      <c r="A15" s="2"/>
      <c r="B15" s="1"/>
    </row>
    <row r="16" spans="1:13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A19" s="2"/>
      <c r="B19" s="1"/>
    </row>
    <row r="20" spans="1:2" x14ac:dyDescent="0.25">
      <c r="A20" s="2"/>
      <c r="B20" s="1"/>
    </row>
    <row r="21" spans="1:2" x14ac:dyDescent="0.25">
      <c r="A21" s="2"/>
      <c r="B21" s="1"/>
    </row>
    <row r="22" spans="1:2" x14ac:dyDescent="0.25">
      <c r="A22" s="2"/>
      <c r="B22" s="1"/>
    </row>
    <row r="23" spans="1:2" x14ac:dyDescent="0.25">
      <c r="A23" s="2"/>
      <c r="B23" s="1"/>
    </row>
    <row r="24" spans="1:2" x14ac:dyDescent="0.25">
      <c r="A24" s="2"/>
      <c r="B24" s="1"/>
    </row>
    <row r="25" spans="1:2" x14ac:dyDescent="0.25">
      <c r="A25" s="2"/>
      <c r="B25" s="1"/>
    </row>
    <row r="26" spans="1:2" x14ac:dyDescent="0.25">
      <c r="A26" s="2"/>
      <c r="B26" s="1"/>
    </row>
    <row r="27" spans="1:2" x14ac:dyDescent="0.25">
      <c r="A27" s="2"/>
      <c r="B27" s="1"/>
    </row>
    <row r="28" spans="1:2" x14ac:dyDescent="0.25">
      <c r="A28" s="2"/>
      <c r="B28" s="1"/>
    </row>
    <row r="29" spans="1:2" x14ac:dyDescent="0.25">
      <c r="A29" s="2"/>
      <c r="B29" s="1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"/>
  <sheetViews>
    <sheetView zoomScale="120" zoomScaleNormal="120" workbookViewId="0">
      <selection activeCell="M15" sqref="M15"/>
    </sheetView>
  </sheetViews>
  <sheetFormatPr baseColWidth="10" defaultRowHeight="15.75" x14ac:dyDescent="0.3"/>
  <cols>
    <col min="1" max="1" width="19.140625" style="24" customWidth="1"/>
    <col min="2" max="2" width="10.85546875" style="24" customWidth="1"/>
    <col min="3" max="14" width="10.7109375" style="24" customWidth="1"/>
    <col min="15" max="37" width="11.42578125" style="24" customWidth="1"/>
    <col min="38" max="16384" width="11.42578125" style="24"/>
  </cols>
  <sheetData>
    <row r="1" spans="1:13" ht="18.75" x14ac:dyDescent="0.35">
      <c r="A1" s="23" t="s">
        <v>23</v>
      </c>
    </row>
    <row r="2" spans="1:13" s="2" customFormat="1" ht="12.75" x14ac:dyDescent="0.25">
      <c r="A2" s="2" t="s">
        <v>48</v>
      </c>
    </row>
    <row r="3" spans="1:13" s="2" customFormat="1" ht="12.75" x14ac:dyDescent="0.25">
      <c r="A3" s="2" t="s">
        <v>1</v>
      </c>
    </row>
    <row r="4" spans="1:13" s="2" customFormat="1" ht="12.75" x14ac:dyDescent="0.25"/>
    <row r="5" spans="1:13" s="2" customFormat="1" ht="12.75" x14ac:dyDescent="0.25">
      <c r="B5" s="14" t="s">
        <v>6</v>
      </c>
      <c r="C5" s="14" t="s">
        <v>7</v>
      </c>
      <c r="D5" s="14" t="s">
        <v>16</v>
      </c>
      <c r="E5" s="14" t="s">
        <v>9</v>
      </c>
      <c r="F5" s="14" t="s">
        <v>17</v>
      </c>
      <c r="G5" s="14" t="s">
        <v>18</v>
      </c>
      <c r="H5" s="14" t="s">
        <v>19</v>
      </c>
      <c r="I5" s="14" t="s">
        <v>20</v>
      </c>
      <c r="J5" s="14" t="s">
        <v>21</v>
      </c>
      <c r="K5" s="14" t="s">
        <v>22</v>
      </c>
      <c r="L5" s="14" t="s">
        <v>4</v>
      </c>
      <c r="M5" s="14" t="s">
        <v>5</v>
      </c>
    </row>
    <row r="6" spans="1:13" s="2" customFormat="1" ht="12.75" x14ac:dyDescent="0.25">
      <c r="A6" s="30" t="s">
        <v>56</v>
      </c>
      <c r="B6" s="19">
        <v>207.27737056985299</v>
      </c>
      <c r="C6" s="19">
        <v>171.61924827208099</v>
      </c>
      <c r="D6" s="19">
        <v>150.199761531218</v>
      </c>
      <c r="E6" s="19">
        <v>113.03295589709499</v>
      </c>
      <c r="F6" s="19">
        <v>119.04937152453</v>
      </c>
      <c r="G6" s="19">
        <v>124.088354863774</v>
      </c>
      <c r="H6" s="19">
        <v>106.639016827627</v>
      </c>
      <c r="I6" s="19">
        <v>102.18339147065601</v>
      </c>
      <c r="J6" s="19">
        <v>137.76118575121799</v>
      </c>
      <c r="K6" s="19">
        <v>120.422320485836</v>
      </c>
      <c r="L6" s="19"/>
      <c r="M6" s="19"/>
    </row>
    <row r="7" spans="1:13" s="2" customFormat="1" ht="12.75" x14ac:dyDescent="0.25">
      <c r="A7" s="30" t="s">
        <v>24</v>
      </c>
      <c r="B7" s="19">
        <v>158.75671858400599</v>
      </c>
      <c r="C7" s="19">
        <v>112.715659734707</v>
      </c>
      <c r="D7" s="19">
        <v>98.933449003905693</v>
      </c>
      <c r="E7" s="19">
        <v>103.934273407788</v>
      </c>
      <c r="F7" s="19">
        <v>96.049063218730296</v>
      </c>
      <c r="G7" s="19">
        <v>90.450228309847603</v>
      </c>
      <c r="H7" s="19">
        <v>107.656306467782</v>
      </c>
      <c r="I7" s="19">
        <v>113.546362763643</v>
      </c>
      <c r="J7" s="19">
        <v>166.571689675914</v>
      </c>
      <c r="K7" s="19">
        <v>114.93463872944</v>
      </c>
      <c r="L7" s="19">
        <v>113.061983470431</v>
      </c>
      <c r="M7" s="19">
        <v>100.319644901982</v>
      </c>
    </row>
    <row r="8" spans="1:13" s="2" customFormat="1" ht="12.75" x14ac:dyDescent="0.25">
      <c r="A8" s="30" t="s">
        <v>40</v>
      </c>
      <c r="B8" s="19">
        <v>142.90114648381032</v>
      </c>
      <c r="C8" s="19">
        <v>112.72443821287939</v>
      </c>
      <c r="D8" s="19">
        <v>93.754146882139509</v>
      </c>
      <c r="E8" s="19">
        <v>109.47933258095108</v>
      </c>
      <c r="F8" s="19">
        <v>104.80861318061424</v>
      </c>
      <c r="G8" s="19">
        <v>103.07086837080185</v>
      </c>
      <c r="H8" s="19">
        <v>97.595111552556858</v>
      </c>
      <c r="I8" s="19">
        <v>95.258288379246139</v>
      </c>
      <c r="J8" s="19">
        <v>119.8291038624005</v>
      </c>
      <c r="K8" s="19">
        <v>105.14237304984404</v>
      </c>
      <c r="L8" s="19">
        <v>125.11561163138609</v>
      </c>
      <c r="M8" s="19">
        <v>128.19752765457665</v>
      </c>
    </row>
    <row r="9" spans="1:13" s="2" customFormat="1" ht="12.75" x14ac:dyDescent="0.25">
      <c r="A9" s="30" t="s">
        <v>57</v>
      </c>
      <c r="B9" s="19">
        <v>120.773133537099</v>
      </c>
      <c r="C9" s="19">
        <v>111.552760757282</v>
      </c>
      <c r="D9" s="19">
        <v>107.995067547236</v>
      </c>
      <c r="E9" s="19">
        <v>112.771272357328</v>
      </c>
      <c r="F9" s="19">
        <v>125.174203368397</v>
      </c>
      <c r="G9" s="19">
        <v>136.20787779516601</v>
      </c>
      <c r="H9" s="19">
        <v>130.72131824961201</v>
      </c>
      <c r="I9" s="19">
        <v>122.98915267515</v>
      </c>
      <c r="J9" s="19">
        <v>134.15139979716099</v>
      </c>
      <c r="K9" s="19">
        <v>129.39902273162701</v>
      </c>
      <c r="L9" s="19"/>
      <c r="M9" s="19"/>
    </row>
    <row r="10" spans="1:13" s="2" customFormat="1" ht="12.75" x14ac:dyDescent="0.25"/>
    <row r="11" spans="1:13" s="2" customFormat="1" ht="12.75" x14ac:dyDescent="0.25">
      <c r="A11" s="2" t="s">
        <v>41</v>
      </c>
    </row>
    <row r="12" spans="1:13" s="2" customFormat="1" ht="12.75" x14ac:dyDescent="0.25">
      <c r="A12" s="2" t="s">
        <v>54</v>
      </c>
    </row>
    <row r="13" spans="1:13" s="2" customFormat="1" ht="12.75" x14ac:dyDescent="0.25"/>
    <row r="14" spans="1:13" s="2" customFormat="1" ht="12.75" x14ac:dyDescent="0.25"/>
    <row r="15" spans="1:13" s="2" customFormat="1" ht="12.75" x14ac:dyDescent="0.25"/>
    <row r="16" spans="1:13" ht="18" x14ac:dyDescent="0.3">
      <c r="B16" s="18" t="s">
        <v>32</v>
      </c>
      <c r="C16" s="26"/>
    </row>
    <row r="17" spans="1:6" x14ac:dyDescent="0.3">
      <c r="B17" s="27"/>
    </row>
    <row r="18" spans="1:6" x14ac:dyDescent="0.3">
      <c r="B18" s="27"/>
    </row>
    <row r="19" spans="1:6" x14ac:dyDescent="0.3">
      <c r="B19" s="27"/>
    </row>
    <row r="20" spans="1:6" x14ac:dyDescent="0.3">
      <c r="B20" s="27"/>
    </row>
    <row r="21" spans="1:6" x14ac:dyDescent="0.3">
      <c r="B21" s="27"/>
    </row>
    <row r="22" spans="1:6" x14ac:dyDescent="0.3">
      <c r="B22" s="28"/>
    </row>
    <row r="23" spans="1:6" x14ac:dyDescent="0.3">
      <c r="B23" s="28"/>
    </row>
    <row r="24" spans="1:6" x14ac:dyDescent="0.3">
      <c r="B24" s="29"/>
      <c r="C24" s="29"/>
      <c r="D24" s="29"/>
      <c r="E24" s="29"/>
      <c r="F24" s="29"/>
    </row>
    <row r="25" spans="1:6" x14ac:dyDescent="0.3">
      <c r="B25" s="27"/>
    </row>
    <row r="26" spans="1:6" x14ac:dyDescent="0.3">
      <c r="B26" s="27"/>
    </row>
    <row r="27" spans="1:6" x14ac:dyDescent="0.3">
      <c r="B27" s="27"/>
    </row>
    <row r="28" spans="1:6" x14ac:dyDescent="0.3">
      <c r="B28" s="27"/>
    </row>
    <row r="29" spans="1:6" x14ac:dyDescent="0.3">
      <c r="B29" s="27"/>
    </row>
    <row r="31" spans="1:6" x14ac:dyDescent="0.3">
      <c r="A31" s="2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"/>
  <sheetViews>
    <sheetView workbookViewId="0">
      <selection activeCell="H30" sqref="H30"/>
    </sheetView>
  </sheetViews>
  <sheetFormatPr baseColWidth="10"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9"/>
  <sheetViews>
    <sheetView zoomScale="120" zoomScaleNormal="120" workbookViewId="0"/>
  </sheetViews>
  <sheetFormatPr baseColWidth="10" defaultRowHeight="12.75" x14ac:dyDescent="0.25"/>
  <cols>
    <col min="1" max="1" width="24.140625" style="2" customWidth="1"/>
    <col min="2" max="37" width="9.7109375" style="2" customWidth="1"/>
    <col min="38" max="16384" width="11.42578125" style="2"/>
  </cols>
  <sheetData>
    <row r="1" spans="1:37" ht="18" x14ac:dyDescent="0.35">
      <c r="A1" s="22" t="s">
        <v>35</v>
      </c>
    </row>
    <row r="2" spans="1:37" x14ac:dyDescent="0.25">
      <c r="A2" s="35" t="s">
        <v>36</v>
      </c>
    </row>
    <row r="3" spans="1:37" x14ac:dyDescent="0.25">
      <c r="A3" s="35" t="s">
        <v>37</v>
      </c>
    </row>
    <row r="4" spans="1:37" x14ac:dyDescent="0.25">
      <c r="B4" s="14" t="s">
        <v>15</v>
      </c>
      <c r="C4" s="14" t="s">
        <v>15</v>
      </c>
      <c r="D4" s="14" t="s">
        <v>15</v>
      </c>
      <c r="E4" s="14" t="s">
        <v>15</v>
      </c>
      <c r="F4" s="14" t="s">
        <v>15</v>
      </c>
      <c r="G4" s="14" t="s">
        <v>15</v>
      </c>
      <c r="H4" s="14" t="s">
        <v>15</v>
      </c>
      <c r="I4" s="14" t="s">
        <v>15</v>
      </c>
      <c r="J4" s="14" t="s">
        <v>15</v>
      </c>
      <c r="K4" s="14" t="s">
        <v>15</v>
      </c>
      <c r="L4" s="14" t="s">
        <v>15</v>
      </c>
      <c r="M4" s="14" t="s">
        <v>15</v>
      </c>
      <c r="N4" s="14" t="s">
        <v>14</v>
      </c>
      <c r="O4" s="14" t="s">
        <v>14</v>
      </c>
      <c r="P4" s="14" t="s">
        <v>14</v>
      </c>
      <c r="Q4" s="14" t="s">
        <v>14</v>
      </c>
      <c r="R4" s="14" t="s">
        <v>14</v>
      </c>
      <c r="S4" s="14" t="s">
        <v>14</v>
      </c>
      <c r="T4" s="14" t="s">
        <v>14</v>
      </c>
      <c r="U4" s="14" t="s">
        <v>14</v>
      </c>
      <c r="V4" s="14" t="s">
        <v>14</v>
      </c>
      <c r="W4" s="14" t="s">
        <v>14</v>
      </c>
      <c r="X4" s="14" t="s">
        <v>14</v>
      </c>
      <c r="Y4" s="14" t="s">
        <v>14</v>
      </c>
      <c r="Z4" s="14" t="s">
        <v>58</v>
      </c>
      <c r="AA4" s="14" t="s">
        <v>58</v>
      </c>
      <c r="AB4" s="14" t="s">
        <v>58</v>
      </c>
      <c r="AC4" s="14" t="s">
        <v>58</v>
      </c>
      <c r="AD4" s="14" t="s">
        <v>58</v>
      </c>
      <c r="AE4" s="14" t="s">
        <v>58</v>
      </c>
      <c r="AF4" s="14" t="s">
        <v>58</v>
      </c>
      <c r="AG4" s="14" t="s">
        <v>58</v>
      </c>
      <c r="AH4" s="14" t="s">
        <v>58</v>
      </c>
      <c r="AI4" s="14" t="s">
        <v>58</v>
      </c>
      <c r="AJ4" s="14" t="s">
        <v>58</v>
      </c>
      <c r="AK4" s="14" t="s">
        <v>58</v>
      </c>
    </row>
    <row r="5" spans="1:37" x14ac:dyDescent="0.25">
      <c r="B5" s="14" t="s">
        <v>2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  <c r="J5" s="14" t="s">
        <v>10</v>
      </c>
      <c r="K5" s="14" t="s">
        <v>11</v>
      </c>
      <c r="L5" s="14" t="s">
        <v>12</v>
      </c>
      <c r="M5" s="14" t="s">
        <v>13</v>
      </c>
      <c r="N5" s="14" t="s">
        <v>2</v>
      </c>
      <c r="O5" s="14" t="s">
        <v>3</v>
      </c>
      <c r="P5" s="14" t="s">
        <v>4</v>
      </c>
      <c r="Q5" s="14" t="s">
        <v>5</v>
      </c>
      <c r="R5" s="14" t="s">
        <v>6</v>
      </c>
      <c r="S5" s="14" t="s">
        <v>7</v>
      </c>
      <c r="T5" s="14" t="s">
        <v>8</v>
      </c>
      <c r="U5" s="14" t="s">
        <v>9</v>
      </c>
      <c r="V5" s="14" t="s">
        <v>10</v>
      </c>
      <c r="W5" s="14" t="s">
        <v>11</v>
      </c>
      <c r="X5" s="14" t="s">
        <v>12</v>
      </c>
      <c r="Y5" s="14" t="s">
        <v>13</v>
      </c>
      <c r="Z5" s="14" t="s">
        <v>2</v>
      </c>
      <c r="AA5" s="14" t="s">
        <v>3</v>
      </c>
      <c r="AB5" s="14" t="s">
        <v>4</v>
      </c>
      <c r="AC5" s="14" t="s">
        <v>5</v>
      </c>
      <c r="AD5" s="14" t="s">
        <v>6</v>
      </c>
      <c r="AE5" s="14" t="s">
        <v>7</v>
      </c>
      <c r="AF5" s="14" t="s">
        <v>8</v>
      </c>
      <c r="AG5" s="14" t="s">
        <v>9</v>
      </c>
      <c r="AH5" s="14" t="s">
        <v>10</v>
      </c>
      <c r="AI5" s="14" t="s">
        <v>11</v>
      </c>
      <c r="AJ5" s="14" t="s">
        <v>12</v>
      </c>
      <c r="AK5" s="14" t="s">
        <v>13</v>
      </c>
    </row>
    <row r="6" spans="1:37" x14ac:dyDescent="0.25">
      <c r="A6" s="30" t="s">
        <v>38</v>
      </c>
      <c r="B6" s="19">
        <v>1440.1310000000001</v>
      </c>
      <c r="C6" s="19">
        <v>1325.626</v>
      </c>
      <c r="D6" s="19">
        <v>1938.0229999999999</v>
      </c>
      <c r="E6" s="19">
        <v>1458.335</v>
      </c>
      <c r="F6" s="19">
        <v>2205.8130000000001</v>
      </c>
      <c r="G6" s="19">
        <v>886.10900000000004</v>
      </c>
      <c r="H6" s="19">
        <v>1134.6279999999999</v>
      </c>
      <c r="I6" s="19">
        <v>340.79500000000002</v>
      </c>
      <c r="J6" s="19">
        <v>390.26900000000001</v>
      </c>
      <c r="K6" s="19">
        <v>654.58000000000004</v>
      </c>
      <c r="L6" s="19">
        <v>1716.7650000000001</v>
      </c>
      <c r="M6" s="19">
        <v>1582.2929999999999</v>
      </c>
      <c r="N6" s="19">
        <v>1907.989</v>
      </c>
      <c r="O6" s="19">
        <v>570.24599999999998</v>
      </c>
      <c r="P6" s="19">
        <v>721.14700000000005</v>
      </c>
      <c r="Q6" s="19">
        <v>1206.2449999999999</v>
      </c>
      <c r="R6" s="19">
        <v>2222.3090000000002</v>
      </c>
      <c r="S6" s="19">
        <v>893.20399999999995</v>
      </c>
      <c r="T6" s="19">
        <v>1333.855</v>
      </c>
      <c r="U6" s="19">
        <v>366.49599999999998</v>
      </c>
      <c r="V6" s="19">
        <v>492.05</v>
      </c>
      <c r="W6" s="19">
        <v>789.34400000000005</v>
      </c>
      <c r="X6" s="19">
        <v>1433.3879999999999</v>
      </c>
      <c r="Y6" s="19">
        <v>2053.7350000000001</v>
      </c>
      <c r="Z6" s="19">
        <v>2834.9989999999998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</row>
    <row r="7" spans="1:37" x14ac:dyDescent="0.25">
      <c r="A7" s="30" t="s">
        <v>39</v>
      </c>
      <c r="B7" s="19">
        <v>813.09199999999998</v>
      </c>
      <c r="C7" s="19">
        <v>921.96199999999999</v>
      </c>
      <c r="D7" s="19">
        <v>593.89599999999996</v>
      </c>
      <c r="E7" s="19">
        <v>376.17200000000003</v>
      </c>
      <c r="F7" s="19">
        <v>279.68099999999998</v>
      </c>
      <c r="G7" s="19">
        <v>2437.5909999999999</v>
      </c>
      <c r="H7" s="19">
        <v>1067.0129999999999</v>
      </c>
      <c r="I7" s="19">
        <v>167.34200000000001</v>
      </c>
      <c r="J7" s="19">
        <v>774.60599999999999</v>
      </c>
      <c r="K7" s="19">
        <v>714.64300000000003</v>
      </c>
      <c r="L7" s="19">
        <v>889.49300000000005</v>
      </c>
      <c r="M7" s="19">
        <v>1742.6410000000001</v>
      </c>
      <c r="N7" s="19">
        <v>1264.3699999999999</v>
      </c>
      <c r="O7" s="19">
        <v>1553.1579999999999</v>
      </c>
      <c r="P7" s="19">
        <v>1736.422</v>
      </c>
      <c r="Q7" s="19">
        <v>1210.152</v>
      </c>
      <c r="R7" s="19">
        <v>499.86700000000002</v>
      </c>
      <c r="S7" s="19">
        <v>2294.0259999999998</v>
      </c>
      <c r="T7" s="19">
        <v>728.76199999999994</v>
      </c>
      <c r="U7" s="19">
        <v>335.65</v>
      </c>
      <c r="V7" s="19">
        <v>409.68</v>
      </c>
      <c r="W7" s="19">
        <v>424.33199999999999</v>
      </c>
      <c r="X7" s="19">
        <v>601.72199999999998</v>
      </c>
      <c r="Y7" s="19">
        <v>811.77800000000002</v>
      </c>
      <c r="Z7" s="19">
        <v>1128.643</v>
      </c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</row>
    <row r="9" spans="1:37" x14ac:dyDescent="0.25">
      <c r="A9" s="2" t="s">
        <v>42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9"/>
  <sheetViews>
    <sheetView tabSelected="1" zoomScale="120" zoomScaleNormal="120" workbookViewId="0">
      <selection activeCell="M31" sqref="M31"/>
    </sheetView>
  </sheetViews>
  <sheetFormatPr baseColWidth="10" defaultRowHeight="12.75" x14ac:dyDescent="0.25"/>
  <cols>
    <col min="1" max="1" width="15.5703125" style="2" customWidth="1"/>
    <col min="2" max="2" width="9.7109375" style="1" bestFit="1" customWidth="1"/>
    <col min="3" max="6" width="11.5703125" style="2" bestFit="1" customWidth="1"/>
    <col min="7" max="14" width="12.5703125" style="2" bestFit="1" customWidth="1"/>
    <col min="15" max="15" width="13.5703125" style="2" bestFit="1" customWidth="1"/>
    <col min="16" max="16384" width="11.42578125" style="2"/>
  </cols>
  <sheetData>
    <row r="1" spans="1:13" ht="18.75" x14ac:dyDescent="0.35">
      <c r="A1" s="23" t="s">
        <v>23</v>
      </c>
    </row>
    <row r="2" spans="1:13" x14ac:dyDescent="0.25">
      <c r="A2" s="2" t="s">
        <v>59</v>
      </c>
    </row>
    <row r="3" spans="1:13" x14ac:dyDescent="0.25">
      <c r="A3" s="36" t="s">
        <v>61</v>
      </c>
      <c r="B3" s="2"/>
    </row>
    <row r="4" spans="1:13" x14ac:dyDescent="0.25">
      <c r="A4" s="1"/>
      <c r="B4" s="2"/>
    </row>
    <row r="5" spans="1:13" x14ac:dyDescent="0.25">
      <c r="A5" s="14" t="s">
        <v>43</v>
      </c>
      <c r="B5" s="14" t="s">
        <v>6</v>
      </c>
      <c r="C5" s="14" t="s">
        <v>7</v>
      </c>
      <c r="D5" s="14" t="s">
        <v>16</v>
      </c>
      <c r="E5" s="14" t="s">
        <v>9</v>
      </c>
      <c r="F5" s="14" t="s">
        <v>17</v>
      </c>
      <c r="G5" s="14" t="s">
        <v>18</v>
      </c>
      <c r="H5" s="14" t="s">
        <v>19</v>
      </c>
      <c r="I5" s="14" t="s">
        <v>20</v>
      </c>
      <c r="J5" s="14" t="s">
        <v>21</v>
      </c>
      <c r="K5" s="14" t="s">
        <v>22</v>
      </c>
      <c r="L5" s="14" t="s">
        <v>4</v>
      </c>
      <c r="M5" s="14" t="s">
        <v>5</v>
      </c>
    </row>
    <row r="6" spans="1:13" x14ac:dyDescent="0.25">
      <c r="A6" s="30" t="s">
        <v>25</v>
      </c>
      <c r="B6" s="32">
        <v>0</v>
      </c>
      <c r="C6" s="32">
        <v>0</v>
      </c>
      <c r="D6" s="32">
        <v>0</v>
      </c>
      <c r="E6" s="32">
        <v>0.8808173594807347</v>
      </c>
      <c r="F6" s="32">
        <v>1.5038817842839387</v>
      </c>
      <c r="G6" s="32">
        <v>1.5639595359756939</v>
      </c>
      <c r="H6" s="32">
        <v>5.2161054412373975</v>
      </c>
      <c r="I6" s="32">
        <v>5.0416861621323017</v>
      </c>
      <c r="J6" s="32">
        <v>4.5009863969065043</v>
      </c>
      <c r="K6" s="32">
        <v>2.975786700731943</v>
      </c>
      <c r="L6" s="32">
        <v>3.3129973070017953</v>
      </c>
      <c r="M6" s="32">
        <v>3.0697793122496893</v>
      </c>
    </row>
    <row r="7" spans="1:13" x14ac:dyDescent="0.25">
      <c r="A7" s="30" t="s">
        <v>26</v>
      </c>
      <c r="B7" s="32">
        <v>8.5000000000000006E-2</v>
      </c>
      <c r="C7" s="32">
        <v>0</v>
      </c>
      <c r="D7" s="32">
        <v>0.3</v>
      </c>
      <c r="E7" s="32">
        <v>3.1669999999999998</v>
      </c>
      <c r="F7" s="32">
        <v>5.419999999999999</v>
      </c>
      <c r="G7" s="32">
        <v>6.7009999999999996</v>
      </c>
      <c r="H7" s="32">
        <v>6.1559999999999997</v>
      </c>
      <c r="I7" s="32">
        <v>5.9969999999999999</v>
      </c>
      <c r="J7" s="32">
        <v>7.5839999999999996</v>
      </c>
      <c r="K7" s="32">
        <v>6.319</v>
      </c>
      <c r="L7" s="32">
        <v>6.9170000000000007</v>
      </c>
      <c r="M7" s="32">
        <v>4.0129999999999999</v>
      </c>
    </row>
    <row r="8" spans="1:13" x14ac:dyDescent="0.25">
      <c r="A8" s="30" t="s">
        <v>33</v>
      </c>
      <c r="B8" s="32">
        <v>3.1755149526072151</v>
      </c>
      <c r="C8" s="32">
        <v>4.9864032917779024</v>
      </c>
      <c r="D8" s="32">
        <v>2.2849793039261308</v>
      </c>
      <c r="E8" s="32">
        <v>0.22561561635112298</v>
      </c>
      <c r="F8" s="32">
        <v>1.1290719831492322</v>
      </c>
      <c r="G8" s="32">
        <v>5.4227260035758889</v>
      </c>
      <c r="H8" s="32">
        <v>5.6334330990227537</v>
      </c>
      <c r="I8" s="32">
        <v>4.5570378897352368</v>
      </c>
      <c r="J8" s="32">
        <v>5.3601102157780014</v>
      </c>
      <c r="K8" s="32">
        <v>4.9864032917779024</v>
      </c>
      <c r="L8" s="32">
        <v>2.1965220798941929</v>
      </c>
      <c r="M8" s="32">
        <v>0.62218227240441837</v>
      </c>
    </row>
    <row r="9" spans="1:13" x14ac:dyDescent="0.25">
      <c r="A9" s="30" t="s">
        <v>34</v>
      </c>
      <c r="B9" s="32">
        <v>0</v>
      </c>
      <c r="C9" s="32">
        <v>0</v>
      </c>
      <c r="D9" s="32">
        <v>0</v>
      </c>
      <c r="E9" s="32">
        <v>0</v>
      </c>
      <c r="F9" s="32">
        <v>1.0767884254711084</v>
      </c>
      <c r="G9" s="32">
        <v>2.798688487987854</v>
      </c>
      <c r="H9" s="32">
        <v>4.3061922836474062</v>
      </c>
      <c r="I9" s="32">
        <v>4.3061922836474062</v>
      </c>
      <c r="J9" s="32">
        <v>3.8764383316959905</v>
      </c>
      <c r="K9" s="32">
        <v>3.8764383316959905</v>
      </c>
      <c r="L9" s="32">
        <v>0.86239215861391438</v>
      </c>
      <c r="M9" s="32">
        <v>0.42686969724033225</v>
      </c>
    </row>
    <row r="10" spans="1:13" ht="0.75" customHeight="1" x14ac:dyDescent="0.25">
      <c r="B10" s="31">
        <f t="shared" ref="B10:M10" si="0">0.5+MAX($B$6:$M$6)-B6</f>
        <v>5.7161054412373975</v>
      </c>
      <c r="C10" s="31">
        <f t="shared" si="0"/>
        <v>5.7161054412373975</v>
      </c>
      <c r="D10" s="31">
        <f t="shared" si="0"/>
        <v>5.7161054412373975</v>
      </c>
      <c r="E10" s="31">
        <f t="shared" si="0"/>
        <v>4.835288081756663</v>
      </c>
      <c r="F10" s="31">
        <f t="shared" si="0"/>
        <v>4.2122236569534586</v>
      </c>
      <c r="G10" s="31">
        <f t="shared" si="0"/>
        <v>4.1521459052617038</v>
      </c>
      <c r="H10" s="31">
        <f t="shared" si="0"/>
        <v>0.5</v>
      </c>
      <c r="I10" s="31">
        <f t="shared" si="0"/>
        <v>0.6744192791050958</v>
      </c>
      <c r="J10" s="31">
        <f t="shared" si="0"/>
        <v>1.2151190443308932</v>
      </c>
      <c r="K10" s="31">
        <f t="shared" si="0"/>
        <v>2.7403187405054545</v>
      </c>
      <c r="L10" s="31">
        <f t="shared" si="0"/>
        <v>2.4031081342356022</v>
      </c>
      <c r="M10" s="31">
        <f t="shared" si="0"/>
        <v>2.6463261289877082</v>
      </c>
    </row>
    <row r="11" spans="1:13" ht="0.75" customHeight="1" x14ac:dyDescent="0.25">
      <c r="B11" s="31">
        <f t="shared" ref="B11:M11" si="1">0.5+MAX($B$7:$M$7)-B7</f>
        <v>7.9989999999999997</v>
      </c>
      <c r="C11" s="31">
        <f t="shared" si="1"/>
        <v>8.0839999999999996</v>
      </c>
      <c r="D11" s="31">
        <f t="shared" si="1"/>
        <v>7.7839999999999998</v>
      </c>
      <c r="E11" s="31">
        <f t="shared" si="1"/>
        <v>4.9169999999999998</v>
      </c>
      <c r="F11" s="31">
        <f t="shared" si="1"/>
        <v>2.6640000000000006</v>
      </c>
      <c r="G11" s="31">
        <f t="shared" si="1"/>
        <v>1.383</v>
      </c>
      <c r="H11" s="31">
        <f t="shared" si="1"/>
        <v>1.9279999999999999</v>
      </c>
      <c r="I11" s="31">
        <f t="shared" si="1"/>
        <v>2.0869999999999997</v>
      </c>
      <c r="J11" s="31">
        <f t="shared" si="1"/>
        <v>0.5</v>
      </c>
      <c r="K11" s="31">
        <f t="shared" si="1"/>
        <v>1.7649999999999997</v>
      </c>
      <c r="L11" s="31">
        <f t="shared" si="1"/>
        <v>1.1669999999999989</v>
      </c>
      <c r="M11" s="31">
        <f t="shared" si="1"/>
        <v>4.0709999999999997</v>
      </c>
    </row>
    <row r="12" spans="1:13" ht="0.75" customHeight="1" x14ac:dyDescent="0.25">
      <c r="B12" s="31">
        <f t="shared" ref="B12:M12" si="2">0.5+MAX($B$8:$M$8)-B8</f>
        <v>2.9579181464155386</v>
      </c>
      <c r="C12" s="31">
        <f t="shared" si="2"/>
        <v>1.1470298072448513</v>
      </c>
      <c r="D12" s="31">
        <f t="shared" si="2"/>
        <v>3.8484537950966229</v>
      </c>
      <c r="E12" s="31">
        <f t="shared" si="2"/>
        <v>5.9078174826716303</v>
      </c>
      <c r="F12" s="31">
        <f t="shared" si="2"/>
        <v>5.0043611158735217</v>
      </c>
      <c r="G12" s="31">
        <f t="shared" si="2"/>
        <v>0.71070709544686483</v>
      </c>
      <c r="H12" s="31">
        <f t="shared" si="2"/>
        <v>0.5</v>
      </c>
      <c r="I12" s="31">
        <f t="shared" si="2"/>
        <v>1.5763952092875169</v>
      </c>
      <c r="J12" s="31">
        <f t="shared" si="2"/>
        <v>0.77332288324475229</v>
      </c>
      <c r="K12" s="31">
        <f t="shared" si="2"/>
        <v>1.1470298072448513</v>
      </c>
      <c r="L12" s="31">
        <f t="shared" si="2"/>
        <v>3.9369110191285608</v>
      </c>
      <c r="M12" s="31">
        <f t="shared" si="2"/>
        <v>5.5112508266183351</v>
      </c>
    </row>
    <row r="13" spans="1:13" ht="0.75" customHeight="1" x14ac:dyDescent="0.25">
      <c r="B13" s="31">
        <f>0.5+MAX($B$9:$M$9)-B9</f>
        <v>4.8061922836474062</v>
      </c>
      <c r="C13" s="31">
        <f t="shared" ref="C13:M13" si="3">0.5+MAX($B$9:$M$9)-C9</f>
        <v>4.8061922836474062</v>
      </c>
      <c r="D13" s="31">
        <f t="shared" si="3"/>
        <v>4.8061922836474062</v>
      </c>
      <c r="E13" s="31">
        <f t="shared" si="3"/>
        <v>4.8061922836474062</v>
      </c>
      <c r="F13" s="31">
        <f t="shared" si="3"/>
        <v>3.7294038581762976</v>
      </c>
      <c r="G13" s="31">
        <f t="shared" si="3"/>
        <v>2.0075037956595523</v>
      </c>
      <c r="H13" s="31">
        <f t="shared" si="3"/>
        <v>0.5</v>
      </c>
      <c r="I13" s="31">
        <f t="shared" si="3"/>
        <v>0.5</v>
      </c>
      <c r="J13" s="31">
        <f t="shared" si="3"/>
        <v>0.92975395195141575</v>
      </c>
      <c r="K13" s="31">
        <f t="shared" si="3"/>
        <v>0.92975395195141575</v>
      </c>
      <c r="L13" s="31">
        <f t="shared" si="3"/>
        <v>3.943800125033492</v>
      </c>
      <c r="M13" s="31">
        <f t="shared" si="3"/>
        <v>4.3793225864070742</v>
      </c>
    </row>
    <row r="14" spans="1:13" x14ac:dyDescent="0.25">
      <c r="A14" s="2" t="s">
        <v>0</v>
      </c>
    </row>
    <row r="17" spans="2:2" x14ac:dyDescent="0.25">
      <c r="B17" s="20" t="s">
        <v>50</v>
      </c>
    </row>
    <row r="18" spans="2:2" x14ac:dyDescent="0.25">
      <c r="B18" s="2"/>
    </row>
    <row r="19" spans="2:2" x14ac:dyDescent="0.25">
      <c r="B19" s="2"/>
    </row>
    <row r="20" spans="2:2" x14ac:dyDescent="0.25">
      <c r="B20" s="2"/>
    </row>
    <row r="21" spans="2:2" x14ac:dyDescent="0.25">
      <c r="B21" s="2"/>
    </row>
    <row r="22" spans="2:2" x14ac:dyDescent="0.25">
      <c r="B22" s="2"/>
    </row>
    <row r="23" spans="2:2" x14ac:dyDescent="0.25">
      <c r="B23" s="2"/>
    </row>
    <row r="24" spans="2:2" x14ac:dyDescent="0.25">
      <c r="B24" s="2"/>
    </row>
    <row r="25" spans="2:2" x14ac:dyDescent="0.25">
      <c r="B25" s="2"/>
    </row>
    <row r="26" spans="2:2" x14ac:dyDescent="0.25">
      <c r="B26" s="2"/>
    </row>
    <row r="27" spans="2:2" x14ac:dyDescent="0.25">
      <c r="B27" s="2"/>
    </row>
    <row r="28" spans="2:2" x14ac:dyDescent="0.25">
      <c r="B28" s="2"/>
    </row>
    <row r="29" spans="2:2" x14ac:dyDescent="0.25">
      <c r="B29" s="2"/>
    </row>
    <row r="30" spans="2:2" x14ac:dyDescent="0.25">
      <c r="B30" s="2"/>
    </row>
    <row r="31" spans="2:2" x14ac:dyDescent="0.25">
      <c r="B31" s="2"/>
    </row>
    <row r="32" spans="2:2" x14ac:dyDescent="0.25">
      <c r="B32" s="2"/>
    </row>
    <row r="33" spans="2:2" x14ac:dyDescent="0.25">
      <c r="B33" s="2"/>
    </row>
    <row r="34" spans="2:2" x14ac:dyDescent="0.25">
      <c r="B34" s="2"/>
    </row>
    <row r="35" spans="2:2" x14ac:dyDescent="0.25">
      <c r="B35" s="2"/>
    </row>
    <row r="36" spans="2:2" x14ac:dyDescent="0.25">
      <c r="B36" s="2"/>
    </row>
    <row r="37" spans="2:2" x14ac:dyDescent="0.25">
      <c r="B37" s="2"/>
    </row>
    <row r="38" spans="2:2" x14ac:dyDescent="0.25">
      <c r="B38" s="2"/>
    </row>
    <row r="39" spans="2:2" x14ac:dyDescent="0.25">
      <c r="B39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Infos Rapides</vt:lpstr>
      <vt:lpstr>Figure 1</vt:lpstr>
      <vt:lpstr>Figure 2</vt:lpstr>
      <vt:lpstr>Figure 3</vt:lpstr>
      <vt:lpstr>DONNÉES COMPLÉMENTAIRES</vt:lpstr>
      <vt:lpstr>commerce ext</vt:lpstr>
      <vt:lpstr>production par mois et bassins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DELORT</dc:creator>
  <cp:lastModifiedBy>Sébastien RAULO</cp:lastModifiedBy>
  <dcterms:created xsi:type="dcterms:W3CDTF">2023-03-24T13:42:54Z</dcterms:created>
  <dcterms:modified xsi:type="dcterms:W3CDTF">2025-03-17T11:05:24Z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