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courgette\COU 06\"/>
    </mc:Choice>
  </mc:AlternateContent>
  <xr:revisionPtr revIDLastSave="0" documentId="13_ncr:1_{21A97D80-8E93-47BA-A40A-FBA2101C04AD}" xr6:coauthVersionLast="47" xr6:coauthVersionMax="47" xr10:uidLastSave="{00000000-0000-0000-0000-000000000000}"/>
  <bookViews>
    <workbookView xWindow="-120" yWindow="-120" windowWidth="20730" windowHeight="11040" tabRatio="674" firstSheet="1" activeTab="3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1" l="1"/>
  <c r="D7" i="11"/>
  <c r="E7" i="11"/>
  <c r="F7" i="11"/>
  <c r="G7" i="11"/>
  <c r="H7" i="11"/>
  <c r="I7" i="11"/>
  <c r="J7" i="11"/>
  <c r="K7" i="11"/>
  <c r="L7" i="11"/>
  <c r="M7" i="11"/>
  <c r="B7" i="11" l="1"/>
</calcChain>
</file>

<file path=xl/sharedStrings.xml><?xml version="1.0" encoding="utf-8"?>
<sst xmlns="http://schemas.openxmlformats.org/spreadsheetml/2006/main" count="123" uniqueCount="57">
  <si>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</si>
  <si>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</si>
  <si>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</si>
  <si>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</si>
  <si>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</si>
  <si>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</si>
  <si>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</si>
  <si>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</si>
  <si>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</si>
  <si>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</si>
  <si>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</si>
  <si>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</si>
  <si>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</si>
  <si>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</si>
  <si>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</si>
  <si>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</si>
  <si>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</si>
  <si>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</si>
  <si>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</si>
  <si>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</si>
  <si>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</si>
  <si>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</si>
  <si>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</si>
  <si>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</si>
  <si>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</si>
  <si>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</si>
  <si>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</si>
  <si>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</si>
  <si>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</si>
  <si>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</si>
  <si>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</si>
  <si>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</si>
  <si>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</si>
  <si>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</si>
  <si>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</si>
  <si>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</si>
  <si>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</si>
  <si>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serres</t>
  </si>
  <si>
    <t>plein air</t>
  </si>
  <si>
    <t>Production
(milliers de tonnes)</t>
  </si>
  <si>
    <t>Total production</t>
  </si>
  <si>
    <t>Production (milliers de tonnes)</t>
  </si>
  <si>
    <t>Total surfaces</t>
  </si>
  <si>
    <t xml:space="preserve"> Surfaces en production (hectares)</t>
  </si>
  <si>
    <t>Évolution
sur 1 an* (%)</t>
  </si>
  <si>
    <t>Courgette</t>
  </si>
  <si>
    <t>Figure 2 : production de courgettes (calendrier)</t>
  </si>
  <si>
    <t>Courgette 2024</t>
  </si>
  <si>
    <t>Figure 3 : prix agricoles à la production de la courgette</t>
  </si>
  <si>
    <t>Production de courgette par bassin (calendrier)</t>
  </si>
  <si>
    <t>Courgette 2025</t>
  </si>
  <si>
    <t>Légumes frais 2025</t>
  </si>
  <si>
    <t>* moyenne 2020 à 2024</t>
  </si>
  <si>
    <t>Figure 1 : Surface et production de courgettes en 2025 (janvier à décembre 2025)</t>
  </si>
  <si>
    <t>Estimations au 01-juin-2025</t>
  </si>
  <si>
    <t>** évolution par rapport à la moyenne 2020 à 2024 (statistique agricole annuelle)</t>
  </si>
  <si>
    <t>Production de la campagne 2025 (milliers de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</si>
</sst>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&quot;   &quot;"/>
    <numFmt numFmtId="166" formatCode="0.0;;&quot;-&quot;"/>
    <numFmt numFmtId="167" formatCode="#,##0.0"/>
    <numFmt numFmtId="169" formatCode="#,##0.0&quot;   &quot;"/>
  </numFmts>
  <fonts count="17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7" fillId="3" borderId="3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49" fontId="5" fillId="3" borderId="0" xfId="0" applyNumberFormat="1" applyFont="1" applyFill="1" applyBorder="1" applyProtection="1">
      <protection locked="0"/>
    </xf>
    <xf numFmtId="0" fontId="8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0" fillId="3" borderId="0" xfId="0" applyFont="1" applyFill="1"/>
    <xf numFmtId="0" fontId="6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center" readingOrder="1"/>
    </xf>
    <xf numFmtId="0" fontId="14" fillId="3" borderId="0" xfId="0" applyFont="1" applyFill="1"/>
    <xf numFmtId="164" fontId="14" fillId="3" borderId="0" xfId="1" applyNumberFormat="1" applyFont="1" applyFill="1"/>
    <xf numFmtId="0" fontId="15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5" fillId="3" borderId="0" xfId="0" applyFont="1" applyFill="1"/>
    <xf numFmtId="166" fontId="9" fillId="3" borderId="0" xfId="0" applyNumberFormat="1" applyFont="1" applyFill="1" applyAlignment="1">
      <alignment horizontal="right"/>
    </xf>
    <xf numFmtId="167" fontId="2" fillId="3" borderId="1" xfId="0" applyNumberFormat="1" applyFont="1" applyFill="1" applyBorder="1" applyProtection="1">
      <protection locked="0"/>
    </xf>
    <xf numFmtId="0" fontId="16" fillId="3" borderId="0" xfId="0" applyFont="1" applyFill="1"/>
    <xf numFmtId="0" fontId="2" fillId="3" borderId="3" xfId="0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165" fontId="2" fillId="3" borderId="0" xfId="0" applyNumberFormat="1" applyFont="1" applyFill="1" applyBorder="1" applyAlignment="1">
      <alignment horizontal="right"/>
    </xf>
    <xf numFmtId="0" fontId="7" fillId="3" borderId="3" xfId="0" applyFont="1" applyFill="1" applyBorder="1" applyAlignment="1">
      <alignment horizontal="center" vertical="center" wrapText="1"/>
    </xf>
    <xf numFmtId="0" fontId="6" fillId="3" borderId="0" xfId="0" applyFont="1" applyFill="1" applyAlignment="1"/>
    <xf numFmtId="165" fontId="3" fillId="2" borderId="3" xfId="0" applyNumberFormat="1" applyFont="1" applyFill="1" applyBorder="1" applyAlignment="1">
      <alignment horizontal="right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165" fontId="7" fillId="3" borderId="3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00FF00"/>
      <color rgb="FFC8D6EE"/>
      <color rgb="FF4F75C1"/>
      <color rgb="FFFF6699"/>
      <color rgb="FF295EFF"/>
      <color rgb="FFFF00FF"/>
      <color rgb="FFA6A6A6"/>
      <color rgb="FF3B5F97"/>
      <color rgb="FF3B5F9F"/>
      <color rgb="FF3B5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0.46899050620541383</c:v>
                </c:pt>
                <c:pt idx="1">
                  <c:v>1.6989656077675865</c:v>
                </c:pt>
                <c:pt idx="2">
                  <c:v>4.0059189080146869</c:v>
                </c:pt>
                <c:pt idx="3">
                  <c:v>6.9638590303081074</c:v>
                </c:pt>
                <c:pt idx="4">
                  <c:v>11.757761987128479</c:v>
                </c:pt>
                <c:pt idx="5">
                  <c:v>17.007655713308488</c:v>
                </c:pt>
                <c:pt idx="6">
                  <c:v>54.981886999343864</c:v>
                </c:pt>
                <c:pt idx="7">
                  <c:v>33.534321163323149</c:v>
                </c:pt>
                <c:pt idx="8">
                  <c:v>6.9518592732196955</c:v>
                </c:pt>
                <c:pt idx="9">
                  <c:v>3.7189247176501796</c:v>
                </c:pt>
                <c:pt idx="10">
                  <c:v>1.7919637252027756</c:v>
                </c:pt>
                <c:pt idx="11">
                  <c:v>0.37699236852759282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0.501</c:v>
                </c:pt>
                <c:pt idx="1">
                  <c:v>1.7130000000000001</c:v>
                </c:pt>
                <c:pt idx="2">
                  <c:v>3.835</c:v>
                </c:pt>
                <c:pt idx="3">
                  <c:v>6.6719999999999997</c:v>
                </c:pt>
                <c:pt idx="4">
                  <c:v>11.654</c:v>
                </c:pt>
                <c:pt idx="5">
                  <c:v>14.087999999999999</c:v>
                </c:pt>
                <c:pt idx="6">
                  <c:v>46.668999999999997</c:v>
                </c:pt>
                <c:pt idx="7">
                  <c:v>32.476999999999997</c:v>
                </c:pt>
                <c:pt idx="8">
                  <c:v>6.6379999999999999</c:v>
                </c:pt>
                <c:pt idx="9">
                  <c:v>3.4409999999999998</c:v>
                </c:pt>
                <c:pt idx="10">
                  <c:v>1.7549999999999999</c:v>
                </c:pt>
                <c:pt idx="11">
                  <c:v>0.40100000000000002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Courgette 2025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4">
                  <c:v>97.927036537152603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Courgette 2024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4">
                  <c:v>142.01776832706599</c:v>
                </c:pt>
                <c:pt idx="5">
                  <c:v>104.0570440887</c:v>
                </c:pt>
                <c:pt idx="6">
                  <c:v>94.407819940899998</c:v>
                </c:pt>
                <c:pt idx="7">
                  <c:v>81.889413035170605</c:v>
                </c:pt>
                <c:pt idx="8">
                  <c:v>159.005796166198</c:v>
                </c:pt>
                <c:pt idx="9">
                  <c:v>236.007409242374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4">
                  <c:v>115.74617852583042</c:v>
                </c:pt>
                <c:pt idx="5">
                  <c:v>98.838845060641674</c:v>
                </c:pt>
                <c:pt idx="6">
                  <c:v>89.660981431594536</c:v>
                </c:pt>
                <c:pt idx="7">
                  <c:v>103.73781012963347</c:v>
                </c:pt>
                <c:pt idx="8">
                  <c:v>138.52830274107913</c:v>
                </c:pt>
                <c:pt idx="9">
                  <c:v>159.67251204861003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134.15139979716099</c:v>
                </c:pt>
                <c:pt idx="1">
                  <c:v>129.39902273162701</c:v>
                </c:pt>
                <c:pt idx="2">
                  <c:v>134.50147057786501</c:v>
                </c:pt>
                <c:pt idx="3">
                  <c:v>126.673392787285</c:v>
                </c:pt>
                <c:pt idx="4">
                  <c:v>107.312795259252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0.34600000000000003</c:v>
                </c:pt>
                <c:pt idx="1">
                  <c:v>1.1819999999999999</c:v>
                </c:pt>
                <c:pt idx="2">
                  <c:v>2.6520000000000001</c:v>
                </c:pt>
                <c:pt idx="3">
                  <c:v>4.6239999999999997</c:v>
                </c:pt>
                <c:pt idx="4">
                  <c:v>8.093</c:v>
                </c:pt>
                <c:pt idx="5">
                  <c:v>9.261000000000001</c:v>
                </c:pt>
                <c:pt idx="6">
                  <c:v>19.294</c:v>
                </c:pt>
                <c:pt idx="7">
                  <c:v>11.003</c:v>
                </c:pt>
                <c:pt idx="8">
                  <c:v>3.556</c:v>
                </c:pt>
                <c:pt idx="9">
                  <c:v>2.3839999999999999</c:v>
                </c:pt>
                <c:pt idx="10">
                  <c:v>1.2110000000000001</c:v>
                </c:pt>
                <c:pt idx="11">
                  <c:v>0.27700000000000002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BB0-A4A0-68D7C9580796}"/>
            </c:ext>
          </c:extLst>
        </c:ser>
        <c:ser>
          <c:idx val="2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0.0;;"-"</c:formatCode>
                <c:ptCount val="12"/>
                <c:pt idx="0">
                  <c:v>19.448</c:v>
                </c:pt>
                <c:pt idx="1">
                  <c:v>18.612000000000002</c:v>
                </c:pt>
                <c:pt idx="2">
                  <c:v>17.141999999999999</c:v>
                </c:pt>
                <c:pt idx="3">
                  <c:v>15.170000000000002</c:v>
                </c:pt>
                <c:pt idx="4">
                  <c:v>11.701000000000001</c:v>
                </c:pt>
                <c:pt idx="5">
                  <c:v>10.532999999999999</c:v>
                </c:pt>
                <c:pt idx="6">
                  <c:v>0.5</c:v>
                </c:pt>
                <c:pt idx="7">
                  <c:v>8.7910000000000004</c:v>
                </c:pt>
                <c:pt idx="8">
                  <c:v>16.238</c:v>
                </c:pt>
                <c:pt idx="9">
                  <c:v>17.41</c:v>
                </c:pt>
                <c:pt idx="10">
                  <c:v>18.583000000000002</c:v>
                </c:pt>
                <c:pt idx="11">
                  <c:v>19.516999999999999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11</xdr:row>
      <xdr:rowOff>64078</xdr:rowOff>
    </xdr:from>
    <xdr:to>
      <xdr:col>8</xdr:col>
      <xdr:colOff>822614</xdr:colOff>
      <xdr:row>23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 à 2024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11</xdr:row>
      <xdr:rowOff>19050</xdr:rowOff>
    </xdr:from>
    <xdr:to>
      <xdr:col>9</xdr:col>
      <xdr:colOff>714374</xdr:colOff>
      <xdr:row>29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6"/>
  <sheetViews>
    <sheetView zoomScale="120" zoomScaleNormal="120" workbookViewId="0">
      <selection activeCell="B4" sqref="B4:G16"/>
    </sheetView>
  </sheetViews>
  <sheetFormatPr baseColWidth="10" defaultRowHeight="15.75" x14ac:dyDescent="0.3"/>
  <cols>
    <col min="1" max="1" width="1.7109375" style="18" customWidth="1"/>
    <col min="2" max="2" width="10.7109375" style="1" customWidth="1"/>
    <col min="3" max="3" width="28.7109375" style="2" customWidth="1"/>
    <col min="4" max="6" width="12.7109375" style="2" customWidth="1"/>
    <col min="7" max="7" width="10.7109375" style="2" customWidth="1"/>
    <col min="8" max="8" width="1.7109375" style="18" customWidth="1"/>
    <col min="9" max="9" width="15.7109375" style="18" customWidth="1"/>
    <col min="10" max="16384" width="11.42578125" style="18"/>
  </cols>
  <sheetData>
    <row r="1" spans="2:10" x14ac:dyDescent="0.3">
      <c r="B1" s="18"/>
      <c r="C1" s="1"/>
      <c r="H1" s="2"/>
    </row>
    <row r="2" spans="2:10" ht="18" x14ac:dyDescent="0.35">
      <c r="B2" s="35" t="s">
        <v>53</v>
      </c>
      <c r="C2" s="35"/>
      <c r="D2" s="35"/>
      <c r="E2" s="35"/>
      <c r="F2" s="35"/>
    </row>
    <row r="4" spans="2:10" s="19" customFormat="1" ht="25.5" x14ac:dyDescent="0.3">
      <c r="B4" s="37" t="s">
        <v>54</v>
      </c>
      <c r="C4" s="38"/>
      <c r="D4" s="10" t="s">
        <v>23</v>
      </c>
      <c r="E4" s="10" t="s">
        <v>22</v>
      </c>
      <c r="F4" s="10" t="s">
        <v>1</v>
      </c>
      <c r="G4" s="34" t="s">
        <v>44</v>
      </c>
      <c r="H4" s="8"/>
      <c r="I4" s="8"/>
      <c r="J4" s="8"/>
    </row>
    <row r="5" spans="2:10" ht="15.75" customHeight="1" x14ac:dyDescent="0.3">
      <c r="B5" s="39" t="s">
        <v>43</v>
      </c>
      <c r="C5" s="29" t="s">
        <v>37</v>
      </c>
      <c r="D5" s="30">
        <v>322</v>
      </c>
      <c r="E5" s="30">
        <v>337</v>
      </c>
      <c r="F5" s="30">
        <v>659</v>
      </c>
      <c r="G5" s="42">
        <v>-0.30257186081694698</v>
      </c>
      <c r="H5" s="2"/>
      <c r="I5" s="2"/>
      <c r="J5" s="2"/>
    </row>
    <row r="6" spans="2:10" x14ac:dyDescent="0.3">
      <c r="B6" s="40"/>
      <c r="C6" s="29" t="s">
        <v>38</v>
      </c>
      <c r="D6" s="30">
        <v>1815</v>
      </c>
      <c r="E6" s="30">
        <v>1793</v>
      </c>
      <c r="F6" s="30">
        <v>3608</v>
      </c>
      <c r="G6" s="42">
        <v>2.6750142287990997</v>
      </c>
      <c r="H6" s="2"/>
      <c r="I6" s="2"/>
      <c r="J6" s="2"/>
    </row>
    <row r="7" spans="2:10" x14ac:dyDescent="0.3">
      <c r="B7" s="40"/>
      <c r="C7" s="3" t="s">
        <v>42</v>
      </c>
      <c r="D7" s="36">
        <v>2137</v>
      </c>
      <c r="E7" s="36">
        <v>2130</v>
      </c>
      <c r="F7" s="36">
        <v>4267</v>
      </c>
      <c r="G7" s="33"/>
      <c r="H7" s="2"/>
      <c r="I7" s="2"/>
      <c r="J7" s="2"/>
    </row>
    <row r="8" spans="2:10" x14ac:dyDescent="0.3">
      <c r="B8" s="40"/>
      <c r="C8" s="9" t="s">
        <v>32</v>
      </c>
      <c r="D8" s="42">
        <v>4.4987775061124724</v>
      </c>
      <c r="E8" s="42" t="s">
        <v>35</v>
      </c>
      <c r="F8" s="42">
        <v>2.203592814371258</v>
      </c>
      <c r="G8" s="33"/>
      <c r="H8" s="2"/>
      <c r="I8" s="2"/>
      <c r="J8" s="2"/>
    </row>
    <row r="9" spans="2:10" x14ac:dyDescent="0.3">
      <c r="B9" s="41"/>
      <c r="C9" s="9" t="s">
        <v>34</v>
      </c>
      <c r="D9" s="42">
        <v>1.8394967594357547</v>
      </c>
      <c r="E9" s="42" t="s">
        <v>35</v>
      </c>
      <c r="F9" s="42">
        <v>1.7114797864225872</v>
      </c>
      <c r="G9" s="33"/>
      <c r="H9" s="2"/>
      <c r="I9" s="2"/>
      <c r="J9" s="2"/>
    </row>
    <row r="10" spans="2:10" x14ac:dyDescent="0.3">
      <c r="B10" s="4"/>
      <c r="C10" s="5"/>
      <c r="D10" s="5"/>
      <c r="E10" s="5"/>
      <c r="F10" s="5"/>
      <c r="G10" s="33"/>
      <c r="H10" s="2"/>
      <c r="I10" s="2"/>
      <c r="J10" s="2"/>
    </row>
    <row r="11" spans="2:10" ht="15.75" customHeight="1" x14ac:dyDescent="0.3">
      <c r="B11" s="39" t="s">
        <v>39</v>
      </c>
      <c r="C11" s="3" t="s">
        <v>40</v>
      </c>
      <c r="D11" s="31">
        <v>63.884</v>
      </c>
      <c r="E11" s="31">
        <v>65.962999999999994</v>
      </c>
      <c r="F11" s="31">
        <v>129.84700000000001</v>
      </c>
      <c r="G11" s="33"/>
      <c r="H11" s="2"/>
      <c r="I11" s="2"/>
      <c r="J11" s="2"/>
    </row>
    <row r="12" spans="2:10" x14ac:dyDescent="0.3">
      <c r="B12" s="40"/>
      <c r="C12" s="9" t="s">
        <v>32</v>
      </c>
      <c r="D12" s="42">
        <v>-8.0620556658895346</v>
      </c>
      <c r="E12" s="42" t="s">
        <v>35</v>
      </c>
      <c r="F12" s="42">
        <v>-9.3621277810624228</v>
      </c>
      <c r="G12" s="33"/>
      <c r="H12" s="2"/>
      <c r="I12" s="2"/>
      <c r="J12" s="2"/>
    </row>
    <row r="13" spans="2:10" x14ac:dyDescent="0.3">
      <c r="B13" s="41"/>
      <c r="C13" s="9" t="s">
        <v>34</v>
      </c>
      <c r="D13" s="42">
        <v>-27.432104762032417</v>
      </c>
      <c r="E13" s="42" t="s">
        <v>35</v>
      </c>
      <c r="F13" s="42">
        <v>-21.19000560574451</v>
      </c>
      <c r="G13" s="33"/>
      <c r="H13" s="2"/>
      <c r="I13" s="2"/>
      <c r="J13" s="2"/>
    </row>
    <row r="14" spans="2:10" x14ac:dyDescent="0.3">
      <c r="B14" s="2" t="s">
        <v>0</v>
      </c>
      <c r="C14" s="6"/>
      <c r="G14" s="33"/>
    </row>
    <row r="15" spans="2:10" x14ac:dyDescent="0.3">
      <c r="B15" s="2" t="s">
        <v>33</v>
      </c>
    </row>
    <row r="16" spans="2:10" x14ac:dyDescent="0.3">
      <c r="B16" s="7" t="s">
        <v>55</v>
      </c>
    </row>
  </sheetData>
  <mergeCells count="3">
    <mergeCell ref="B4:C4"/>
    <mergeCell ref="B5:B9"/>
    <mergeCell ref="B11:B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topLeftCell="A10" zoomScale="120" zoomScaleNormal="120" workbookViewId="0">
      <selection activeCell="G34" sqref="G34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17" t="s">
        <v>45</v>
      </c>
    </row>
    <row r="2" spans="1:13" ht="15.75" x14ac:dyDescent="0.3">
      <c r="A2" s="18" t="s">
        <v>41</v>
      </c>
    </row>
    <row r="3" spans="1:13" ht="15.75" x14ac:dyDescent="0.3">
      <c r="A3" s="18" t="s">
        <v>1</v>
      </c>
    </row>
    <row r="4" spans="1:13" ht="15.75" x14ac:dyDescent="0.3">
      <c r="A4" s="15" t="s">
        <v>54</v>
      </c>
    </row>
    <row r="6" spans="1:13" x14ac:dyDescent="0.25">
      <c r="B6" s="10" t="s">
        <v>20</v>
      </c>
      <c r="C6" s="10" t="s">
        <v>21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15</v>
      </c>
      <c r="I6" s="10" t="s">
        <v>9</v>
      </c>
      <c r="J6" s="10" t="s">
        <v>16</v>
      </c>
      <c r="K6" s="10" t="s">
        <v>17</v>
      </c>
      <c r="L6" s="10" t="s">
        <v>18</v>
      </c>
      <c r="M6" s="10" t="s">
        <v>19</v>
      </c>
    </row>
    <row r="7" spans="1:13" x14ac:dyDescent="0.25">
      <c r="A7" s="11">
        <v>2025</v>
      </c>
      <c r="B7" s="32">
        <v>0.501</v>
      </c>
      <c r="C7" s="32">
        <v>1.7130000000000001</v>
      </c>
      <c r="D7" s="32">
        <v>3.835</v>
      </c>
      <c r="E7" s="32">
        <v>6.6719999999999997</v>
      </c>
      <c r="F7" s="32">
        <v>11.654</v>
      </c>
      <c r="G7" s="32">
        <v>14.087999999999999</v>
      </c>
      <c r="H7" s="32">
        <v>46.668999999999997</v>
      </c>
      <c r="I7" s="32">
        <v>32.476999999999997</v>
      </c>
      <c r="J7" s="32">
        <v>6.6379999999999999</v>
      </c>
      <c r="K7" s="32">
        <v>3.4409999999999998</v>
      </c>
      <c r="L7" s="32">
        <v>1.7549999999999999</v>
      </c>
      <c r="M7" s="32">
        <v>0.40100000000000002</v>
      </c>
    </row>
    <row r="8" spans="1:13" x14ac:dyDescent="0.25">
      <c r="A8" s="11">
        <v>2024</v>
      </c>
      <c r="B8" s="32">
        <v>0.46899050620541383</v>
      </c>
      <c r="C8" s="32">
        <v>1.6989656077675865</v>
      </c>
      <c r="D8" s="32">
        <v>4.0059189080146869</v>
      </c>
      <c r="E8" s="32">
        <v>6.9638590303081074</v>
      </c>
      <c r="F8" s="32">
        <v>11.757761987128479</v>
      </c>
      <c r="G8" s="32">
        <v>17.007655713308488</v>
      </c>
      <c r="H8" s="32">
        <v>54.981886999343864</v>
      </c>
      <c r="I8" s="32">
        <v>33.534321163323149</v>
      </c>
      <c r="J8" s="32">
        <v>6.9518592732196955</v>
      </c>
      <c r="K8" s="32">
        <v>3.7189247176501796</v>
      </c>
      <c r="L8" s="32">
        <v>1.7919637252027756</v>
      </c>
      <c r="M8" s="32">
        <v>0.37699236852759282</v>
      </c>
    </row>
    <row r="10" spans="1:13" x14ac:dyDescent="0.25">
      <c r="A10" s="2"/>
      <c r="B10" s="1"/>
    </row>
    <row r="11" spans="1:13" ht="18" x14ac:dyDescent="0.25">
      <c r="A11" s="2"/>
      <c r="B11" s="13" t="s">
        <v>46</v>
      </c>
    </row>
    <row r="12" spans="1:13" x14ac:dyDescent="0.25">
      <c r="A12" s="2"/>
      <c r="B12" s="1"/>
    </row>
    <row r="13" spans="1:13" x14ac:dyDescent="0.25">
      <c r="A13" s="2"/>
      <c r="B13" s="1"/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tabSelected="1" topLeftCell="A16" zoomScale="120" zoomScaleNormal="120" workbookViewId="0">
      <selection activeCell="A14" sqref="A14"/>
    </sheetView>
  </sheetViews>
  <sheetFormatPr baseColWidth="10" defaultRowHeight="15.75" x14ac:dyDescent="0.3"/>
  <cols>
    <col min="1" max="1" width="19.140625" style="18" customWidth="1"/>
    <col min="2" max="2" width="10.85546875" style="18" customWidth="1"/>
    <col min="3" max="14" width="10.7109375" style="18" customWidth="1"/>
    <col min="15" max="37" width="11.42578125" style="18" customWidth="1"/>
    <col min="38" max="16384" width="11.42578125" style="18"/>
  </cols>
  <sheetData>
    <row r="1" spans="1:13" ht="18.75" x14ac:dyDescent="0.35">
      <c r="A1" s="17" t="s">
        <v>45</v>
      </c>
    </row>
    <row r="2" spans="1:13" s="2" customFormat="1" ht="12.75" x14ac:dyDescent="0.25">
      <c r="A2" s="2" t="s">
        <v>36</v>
      </c>
    </row>
    <row r="3" spans="1:13" s="2" customFormat="1" ht="12.75" x14ac:dyDescent="0.25">
      <c r="A3" s="2" t="s">
        <v>24</v>
      </c>
    </row>
    <row r="4" spans="1:13" s="2" customFormat="1" ht="12.75" x14ac:dyDescent="0.25"/>
    <row r="5" spans="1:13" s="2" customFormat="1" ht="12.75" x14ac:dyDescent="0.25">
      <c r="B5" s="10" t="s">
        <v>20</v>
      </c>
      <c r="C5" s="10" t="s">
        <v>21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15</v>
      </c>
      <c r="I5" s="10" t="s">
        <v>9</v>
      </c>
      <c r="J5" s="10" t="s">
        <v>16</v>
      </c>
      <c r="K5" s="10" t="s">
        <v>17</v>
      </c>
      <c r="L5" s="10" t="s">
        <v>18</v>
      </c>
      <c r="M5" s="10" t="s">
        <v>19</v>
      </c>
    </row>
    <row r="6" spans="1:13" s="2" customFormat="1" ht="12.75" x14ac:dyDescent="0.25">
      <c r="A6" s="24" t="s">
        <v>50</v>
      </c>
      <c r="B6" s="14"/>
      <c r="C6" s="14"/>
      <c r="D6" s="14"/>
      <c r="E6" s="14"/>
      <c r="F6" s="14">
        <v>97.927036537152603</v>
      </c>
      <c r="G6" s="14"/>
      <c r="H6" s="14"/>
      <c r="I6" s="14"/>
      <c r="J6" s="14"/>
      <c r="K6" s="14"/>
      <c r="L6" s="14"/>
      <c r="M6" s="14"/>
    </row>
    <row r="7" spans="1:13" s="2" customFormat="1" ht="12.75" x14ac:dyDescent="0.25">
      <c r="A7" s="24" t="s">
        <v>47</v>
      </c>
      <c r="B7" s="14"/>
      <c r="C7" s="14"/>
      <c r="D7" s="14"/>
      <c r="E7" s="14"/>
      <c r="F7" s="14">
        <v>142.01776832706599</v>
      </c>
      <c r="G7" s="14">
        <v>104.0570440887</v>
      </c>
      <c r="H7" s="14">
        <v>94.407819940899998</v>
      </c>
      <c r="I7" s="14">
        <v>81.889413035170605</v>
      </c>
      <c r="J7" s="14">
        <v>159.005796166198</v>
      </c>
      <c r="K7" s="14">
        <v>236.007409242374</v>
      </c>
      <c r="L7" s="14"/>
      <c r="M7" s="14"/>
    </row>
    <row r="8" spans="1:13" s="2" customFormat="1" ht="12.75" x14ac:dyDescent="0.25">
      <c r="A8" s="24" t="s">
        <v>28</v>
      </c>
      <c r="B8" s="14"/>
      <c r="C8" s="14"/>
      <c r="D8" s="14"/>
      <c r="E8" s="14"/>
      <c r="F8" s="14">
        <v>115.74617852583042</v>
      </c>
      <c r="G8" s="14">
        <v>98.838845060641674</v>
      </c>
      <c r="H8" s="14">
        <v>89.660981431594536</v>
      </c>
      <c r="I8" s="14">
        <v>103.73781012963347</v>
      </c>
      <c r="J8" s="14">
        <v>138.52830274107913</v>
      </c>
      <c r="K8" s="14">
        <v>159.67251204861003</v>
      </c>
      <c r="L8" s="14"/>
      <c r="M8" s="14"/>
    </row>
    <row r="9" spans="1:13" s="2" customFormat="1" ht="12.75" x14ac:dyDescent="0.25">
      <c r="A9" s="24" t="s">
        <v>51</v>
      </c>
      <c r="B9" s="14">
        <v>134.15139979716099</v>
      </c>
      <c r="C9" s="14">
        <v>129.39902273162701</v>
      </c>
      <c r="D9" s="14">
        <v>134.50147057786501</v>
      </c>
      <c r="E9" s="14">
        <v>126.673392787285</v>
      </c>
      <c r="F9" s="14">
        <v>107.312795259252</v>
      </c>
      <c r="G9" s="14"/>
      <c r="H9" s="14"/>
      <c r="I9" s="14"/>
      <c r="J9" s="14"/>
      <c r="K9" s="14"/>
      <c r="L9" s="14"/>
      <c r="M9" s="14"/>
    </row>
    <row r="10" spans="1:13" s="2" customFormat="1" ht="12.75" x14ac:dyDescent="0.25"/>
    <row r="11" spans="1:13" s="2" customFormat="1" ht="12.75" x14ac:dyDescent="0.25">
      <c r="A11" s="2" t="s">
        <v>29</v>
      </c>
    </row>
    <row r="12" spans="1:13" s="2" customFormat="1" ht="12.75" x14ac:dyDescent="0.25">
      <c r="A12" s="2" t="s">
        <v>52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3" t="s">
        <v>48</v>
      </c>
      <c r="C16" s="20"/>
    </row>
    <row r="17" spans="1:6" x14ac:dyDescent="0.3">
      <c r="B17" s="21"/>
    </row>
    <row r="18" spans="1:6" x14ac:dyDescent="0.3">
      <c r="B18" s="21"/>
    </row>
    <row r="19" spans="1:6" x14ac:dyDescent="0.3">
      <c r="B19" s="21"/>
    </row>
    <row r="20" spans="1:6" x14ac:dyDescent="0.3">
      <c r="B20" s="21"/>
    </row>
    <row r="21" spans="1:6" x14ac:dyDescent="0.3">
      <c r="B21" s="21"/>
    </row>
    <row r="22" spans="1:6" x14ac:dyDescent="0.3">
      <c r="B22" s="22"/>
    </row>
    <row r="23" spans="1:6" x14ac:dyDescent="0.3">
      <c r="B23" s="22"/>
    </row>
    <row r="24" spans="1:6" x14ac:dyDescent="0.3">
      <c r="B24" s="23"/>
      <c r="C24" s="23"/>
      <c r="D24" s="23"/>
      <c r="E24" s="23"/>
      <c r="F24" s="23"/>
    </row>
    <row r="25" spans="1:6" x14ac:dyDescent="0.3">
      <c r="B25" s="21"/>
    </row>
    <row r="26" spans="1:6" x14ac:dyDescent="0.3">
      <c r="B26" s="21"/>
    </row>
    <row r="27" spans="1:6" x14ac:dyDescent="0.3">
      <c r="B27" s="21"/>
    </row>
    <row r="28" spans="1:6" x14ac:dyDescent="0.3">
      <c r="B28" s="21"/>
    </row>
    <row r="29" spans="1:6" x14ac:dyDescent="0.3">
      <c r="B29" s="21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"/>
  <sheetViews>
    <sheetView zoomScaleNormal="100" workbookViewId="0">
      <selection activeCell="R16" sqref="R16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25" ht="18" x14ac:dyDescent="0.35">
      <c r="A1" s="16" t="s">
        <v>45</v>
      </c>
    </row>
    <row r="2" spans="1:25" x14ac:dyDescent="0.25">
      <c r="A2" s="25" t="s">
        <v>24</v>
      </c>
    </row>
    <row r="3" spans="1:25" x14ac:dyDescent="0.25">
      <c r="A3" s="25" t="s">
        <v>25</v>
      </c>
    </row>
    <row r="4" spans="1:25" x14ac:dyDescent="0.25">
      <c r="B4" s="10" t="s">
        <v>14</v>
      </c>
      <c r="C4" s="10" t="s">
        <v>14</v>
      </c>
      <c r="D4" s="10" t="s">
        <v>14</v>
      </c>
      <c r="E4" s="10" t="s">
        <v>14</v>
      </c>
      <c r="F4" s="10" t="s">
        <v>14</v>
      </c>
      <c r="G4" s="10" t="s">
        <v>14</v>
      </c>
      <c r="H4" s="10" t="s">
        <v>14</v>
      </c>
      <c r="I4" s="10" t="s">
        <v>14</v>
      </c>
      <c r="J4" s="10" t="s">
        <v>14</v>
      </c>
      <c r="K4" s="10" t="s">
        <v>14</v>
      </c>
      <c r="L4" s="10" t="s">
        <v>14</v>
      </c>
      <c r="M4" s="10" t="s">
        <v>14</v>
      </c>
      <c r="N4" s="10">
        <v>2025</v>
      </c>
      <c r="O4" s="10">
        <v>2025</v>
      </c>
      <c r="P4" s="10">
        <v>2025</v>
      </c>
      <c r="Q4" s="10">
        <v>2025</v>
      </c>
      <c r="R4" s="10">
        <v>2025</v>
      </c>
      <c r="S4" s="10">
        <v>2025</v>
      </c>
      <c r="T4" s="10">
        <v>2025</v>
      </c>
      <c r="U4" s="10">
        <v>2025</v>
      </c>
      <c r="V4" s="10">
        <v>2025</v>
      </c>
      <c r="W4" s="10">
        <v>2025</v>
      </c>
      <c r="X4" s="10">
        <v>2025</v>
      </c>
      <c r="Y4" s="10">
        <v>2025</v>
      </c>
    </row>
    <row r="5" spans="1:25" x14ac:dyDescent="0.25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2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7</v>
      </c>
      <c r="T5" s="10" t="s">
        <v>8</v>
      </c>
      <c r="U5" s="10" t="s">
        <v>9</v>
      </c>
      <c r="V5" s="10" t="s">
        <v>10</v>
      </c>
      <c r="W5" s="10" t="s">
        <v>11</v>
      </c>
      <c r="X5" s="10" t="s">
        <v>12</v>
      </c>
      <c r="Y5" s="10" t="s">
        <v>13</v>
      </c>
    </row>
    <row r="6" spans="1:25" x14ac:dyDescent="0.25">
      <c r="A6" s="24" t="s">
        <v>26</v>
      </c>
      <c r="B6" s="14">
        <v>20146.557000000001</v>
      </c>
      <c r="C6" s="14">
        <v>16900.073</v>
      </c>
      <c r="D6" s="14">
        <v>17072.343000000001</v>
      </c>
      <c r="E6" s="14">
        <v>16213.625</v>
      </c>
      <c r="F6" s="14">
        <v>12707.552</v>
      </c>
      <c r="G6" s="14">
        <v>4822.8130000000001</v>
      </c>
      <c r="H6" s="14">
        <v>2797.2139999999999</v>
      </c>
      <c r="I6" s="14">
        <v>3303.6219999999998</v>
      </c>
      <c r="J6" s="14">
        <v>7964.2120000000004</v>
      </c>
      <c r="K6" s="14">
        <v>13849.16</v>
      </c>
      <c r="L6" s="14">
        <v>16677.804</v>
      </c>
      <c r="M6" s="14">
        <v>16625.973999999998</v>
      </c>
      <c r="N6" s="14">
        <v>19739.476999999999</v>
      </c>
      <c r="O6" s="14">
        <v>16897.218000000001</v>
      </c>
      <c r="P6" s="14">
        <v>19336.278999999999</v>
      </c>
      <c r="Q6" s="14">
        <v>18746.651999999998</v>
      </c>
      <c r="R6" s="14"/>
      <c r="S6" s="14"/>
      <c r="T6" s="14"/>
      <c r="U6" s="14"/>
      <c r="V6" s="14"/>
      <c r="W6" s="14"/>
      <c r="X6" s="14"/>
      <c r="Y6" s="14"/>
    </row>
    <row r="7" spans="1:25" x14ac:dyDescent="0.25">
      <c r="A7" s="24" t="s">
        <v>27</v>
      </c>
      <c r="B7" s="14">
        <v>4180.1670000000004</v>
      </c>
      <c r="C7" s="14">
        <v>3257.357</v>
      </c>
      <c r="D7" s="14">
        <v>2032.5920000000001</v>
      </c>
      <c r="E7" s="14">
        <v>1821.5029999999999</v>
      </c>
      <c r="F7" s="14">
        <v>1748.5740000000001</v>
      </c>
      <c r="G7" s="14">
        <v>800.43100000000004</v>
      </c>
      <c r="H7" s="14">
        <v>486.08699999999999</v>
      </c>
      <c r="I7" s="14">
        <v>306.55399999999997</v>
      </c>
      <c r="J7" s="14">
        <v>965.96500000000003</v>
      </c>
      <c r="K7" s="14">
        <v>1585.1949999999999</v>
      </c>
      <c r="L7" s="14">
        <v>2238.8919999999998</v>
      </c>
      <c r="M7" s="14">
        <v>2857.7280000000001</v>
      </c>
      <c r="N7" s="14">
        <v>3491.3290000000002</v>
      </c>
      <c r="O7" s="14">
        <v>2783.596</v>
      </c>
      <c r="P7" s="14">
        <v>2090.6039999999998</v>
      </c>
      <c r="Q7" s="14">
        <v>2128.585</v>
      </c>
      <c r="R7" s="14"/>
      <c r="S7" s="14"/>
      <c r="T7" s="14"/>
      <c r="U7" s="14"/>
      <c r="V7" s="14"/>
      <c r="W7" s="14"/>
      <c r="X7" s="14"/>
      <c r="Y7" s="14"/>
    </row>
    <row r="9" spans="1:25" x14ac:dyDescent="0.25">
      <c r="A9" s="2" t="s">
        <v>30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"/>
  <sheetViews>
    <sheetView zoomScaleNormal="100" workbookViewId="0">
      <selection activeCell="K17" sqref="K17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28" t="s">
        <v>45</v>
      </c>
    </row>
    <row r="2" spans="1:13" x14ac:dyDescent="0.25">
      <c r="A2" s="2" t="s">
        <v>56</v>
      </c>
    </row>
    <row r="3" spans="1:13" x14ac:dyDescent="0.25">
      <c r="A3" s="12" t="s">
        <v>54</v>
      </c>
      <c r="B3" s="2"/>
    </row>
    <row r="4" spans="1:13" x14ac:dyDescent="0.25">
      <c r="A4" s="1"/>
      <c r="B4" s="2"/>
    </row>
    <row r="5" spans="1:13" x14ac:dyDescent="0.25">
      <c r="A5" s="10" t="s">
        <v>31</v>
      </c>
      <c r="B5" s="10" t="s">
        <v>20</v>
      </c>
      <c r="C5" s="10" t="s">
        <v>21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15</v>
      </c>
      <c r="I5" s="10" t="s">
        <v>9</v>
      </c>
      <c r="J5" s="10" t="s">
        <v>16</v>
      </c>
      <c r="K5" s="10" t="s">
        <v>17</v>
      </c>
      <c r="L5" s="10" t="s">
        <v>18</v>
      </c>
      <c r="M5" s="10" t="s">
        <v>19</v>
      </c>
    </row>
    <row r="6" spans="1:13" x14ac:dyDescent="0.25">
      <c r="A6" s="24" t="s">
        <v>23</v>
      </c>
      <c r="B6" s="27">
        <v>0.34600000000000003</v>
      </c>
      <c r="C6" s="27">
        <v>1.1819999999999999</v>
      </c>
      <c r="D6" s="27">
        <v>2.6520000000000001</v>
      </c>
      <c r="E6" s="27">
        <v>4.6239999999999997</v>
      </c>
      <c r="F6" s="27">
        <v>8.093</v>
      </c>
      <c r="G6" s="27">
        <v>9.261000000000001</v>
      </c>
      <c r="H6" s="27">
        <v>19.294</v>
      </c>
      <c r="I6" s="27">
        <v>11.003</v>
      </c>
      <c r="J6" s="27">
        <v>3.556</v>
      </c>
      <c r="K6" s="27">
        <v>2.3839999999999999</v>
      </c>
      <c r="L6" s="27">
        <v>1.2110000000000001</v>
      </c>
      <c r="M6" s="27">
        <v>0.27700000000000002</v>
      </c>
    </row>
    <row r="7" spans="1:13" x14ac:dyDescent="0.25">
      <c r="B7" s="26">
        <f t="shared" ref="B7:M7" si="0">0.5+MAX($B$6:$M$6)-B6</f>
        <v>19.448</v>
      </c>
      <c r="C7" s="26">
        <f t="shared" si="0"/>
        <v>18.612000000000002</v>
      </c>
      <c r="D7" s="26">
        <f t="shared" si="0"/>
        <v>17.141999999999999</v>
      </c>
      <c r="E7" s="26">
        <f t="shared" si="0"/>
        <v>15.170000000000002</v>
      </c>
      <c r="F7" s="26">
        <f t="shared" si="0"/>
        <v>11.701000000000001</v>
      </c>
      <c r="G7" s="26">
        <f t="shared" si="0"/>
        <v>10.532999999999999</v>
      </c>
      <c r="H7" s="26">
        <f t="shared" si="0"/>
        <v>0.5</v>
      </c>
      <c r="I7" s="26">
        <f t="shared" si="0"/>
        <v>8.7910000000000004</v>
      </c>
      <c r="J7" s="26">
        <f t="shared" si="0"/>
        <v>16.238</v>
      </c>
      <c r="K7" s="26">
        <f t="shared" si="0"/>
        <v>17.41</v>
      </c>
      <c r="L7" s="26">
        <f t="shared" si="0"/>
        <v>18.583000000000002</v>
      </c>
      <c r="M7" s="26">
        <f t="shared" si="0"/>
        <v>19.516999999999999</v>
      </c>
    </row>
    <row r="8" spans="1:13" x14ac:dyDescent="0.25">
      <c r="A8" s="2" t="s">
        <v>0</v>
      </c>
    </row>
    <row r="11" spans="1:13" ht="15.75" x14ac:dyDescent="0.3">
      <c r="B11" s="15" t="s">
        <v>49</v>
      </c>
    </row>
    <row r="12" spans="1:13" x14ac:dyDescent="0.25">
      <c r="B12" s="2"/>
    </row>
    <row r="13" spans="1:13" x14ac:dyDescent="0.25">
      <c r="B13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2025-06-24T17:08:30Z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