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concombre\CON 09\"/>
    </mc:Choice>
  </mc:AlternateContent>
  <xr:revisionPtr revIDLastSave="0" documentId="13_ncr:1_{A48229A9-CB2A-48F1-8E21-4AA4617FE65E}" xr6:coauthVersionLast="47" xr6:coauthVersionMax="47" xr10:uidLastSave="{00000000-0000-0000-0000-000000000000}"/>
  <bookViews>
    <workbookView xWindow="-28920" yWindow="-735" windowWidth="29040" windowHeight="15720" tabRatio="674" activeTab="3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1" l="1"/>
  <c r="D9" i="11"/>
  <c r="E9" i="11"/>
  <c r="F9" i="11"/>
  <c r="G9" i="11"/>
  <c r="H9" i="11"/>
  <c r="I9" i="11"/>
  <c r="J9" i="11"/>
  <c r="K9" i="11"/>
  <c r="L9" i="11"/>
  <c r="M9" i="11"/>
  <c r="C10" i="11"/>
  <c r="D10" i="11"/>
  <c r="E10" i="11"/>
  <c r="F10" i="11"/>
  <c r="G10" i="11"/>
  <c r="H10" i="11"/>
  <c r="I10" i="11"/>
  <c r="J10" i="11"/>
  <c r="K10" i="11"/>
  <c r="L10" i="11"/>
  <c r="M10" i="11"/>
  <c r="C11" i="11"/>
  <c r="D11" i="11"/>
  <c r="E11" i="11"/>
  <c r="F11" i="11"/>
  <c r="G11" i="11"/>
  <c r="H11" i="11"/>
  <c r="I11" i="11"/>
  <c r="J11" i="11"/>
  <c r="K11" i="11"/>
  <c r="L11" i="11"/>
  <c r="M11" i="11"/>
  <c r="B9" i="11" l="1"/>
  <c r="B11" i="11" l="1"/>
  <c r="B10" i="11" l="1"/>
</calcChain>
</file>

<file path=xl/sharedStrings.xml><?xml version="1.0" encoding="utf-8"?>
<sst xmlns="http://schemas.openxmlformats.org/spreadsheetml/2006/main" count="102" uniqueCount="56">
  <si>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</si>
  <si>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</si>
  <si>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</si>
  <si>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</si>
  <si>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</si>
  <si>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</si>
  <si>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</si>
  <si>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</si>
  <si>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</si>
  <si>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</si>
  <si>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</si>
  <si>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</si>
  <si>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</si>
  <si>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</si>
  <si>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</si>
  <si>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</si>
  <si>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</si>
  <si>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</si>
  <si>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</si>
  <si>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</si>
  <si>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</si>
  <si>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</si>
  <si>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</si>
  <si>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</si>
  <si>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</si>
  <si>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</si>
  <si>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</si>
  <si>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</si>
  <si>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</si>
  <si>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</si>
  <si>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</si>
  <si>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</si>
  <si>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</si>
  <si>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</si>
  <si>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</si>
  <si>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</si>
  <si>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</si>
  <si>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</si>
  <si>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</si>
  <si>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</si>
  <si>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Est</t>
  </si>
  <si>
    <t>Concombre</t>
  </si>
  <si>
    <t>Figure 2 : production de concombres (calendrier)</t>
  </si>
  <si>
    <t>Figure 3 : prix agricoles à la production du concombre</t>
  </si>
  <si>
    <t>Production de concombre par bassin (calendrier)</t>
  </si>
  <si>
    <t>Concombre 2025</t>
  </si>
  <si>
    <t>France hors DROM</t>
  </si>
  <si>
    <t>France
hors DROM</t>
  </si>
  <si>
    <t>Figure 1 : Surface et production de concombres en 2026 (janvier à décembre)</t>
  </si>
  <si>
    <t>** évolution par rapport à la moyenne 2021 à 2025 (statistique agricole annuelle)</t>
  </si>
  <si>
    <t>* moyenne 2021 à 2025</t>
  </si>
  <si>
    <t>Concombre 2026</t>
  </si>
  <si>
    <t>Légumes frais 2026</t>
  </si>
  <si>
    <t>Production de la campagne 2026 (milliers de tonnes)</t>
  </si>
  <si>
    <t>Estimations au 01-septembre-2026</t>
  </si>
  <si>
    <t>France y compris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</si>
</sst>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  <numFmt numFmtId="170" formatCode="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166" fontId="3" fillId="2" borderId="3" xfId="0" applyNumberFormat="1" applyFont="1" applyFill="1" applyBorder="1" applyAlignment="1">
      <alignment horizontal="right"/>
    </xf>
    <xf numFmtId="170" fontId="9" fillId="3" borderId="3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 applyProtection="1">
      <alignment vertical="top"/>
      <protection locked="0"/>
    </xf>
    <xf numFmtId="1" fontId="3" fillId="3" borderId="1" xfId="0" applyNumberFormat="1" applyFont="1" applyFill="1" applyBorder="1" applyProtection="1">
      <protection locked="0"/>
    </xf>
    <xf numFmtId="3" fontId="3" fillId="3" borderId="9" xfId="0" applyNumberFormat="1" applyFont="1" applyFill="1" applyBorder="1" applyAlignment="1" applyProtection="1">
      <alignment vertical="top"/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1.4423905020281855</c:v>
                </c:pt>
                <c:pt idx="1">
                  <c:v>4.1139659703926732</c:v>
                </c:pt>
                <c:pt idx="2">
                  <c:v>14.330815279345961</c:v>
                </c:pt>
                <c:pt idx="3">
                  <c:v>23.21538023146406</c:v>
                </c:pt>
                <c:pt idx="4">
                  <c:v>26.482529848826999</c:v>
                </c:pt>
                <c:pt idx="5">
                  <c:v>28.260243611215657</c:v>
                </c:pt>
                <c:pt idx="6">
                  <c:v>33.469265243800443</c:v>
                </c:pt>
                <c:pt idx="7">
                  <c:v>31.294168393760717</c:v>
                </c:pt>
                <c:pt idx="8">
                  <c:v>19.311616901894364</c:v>
                </c:pt>
                <c:pt idx="9">
                  <c:v>8.8905707418558944</c:v>
                </c:pt>
                <c:pt idx="10">
                  <c:v>0.53651721657675755</c:v>
                </c:pt>
                <c:pt idx="11">
                  <c:v>0.14113605883828881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1.1994409919983899</c:v>
                </c:pt>
                <c:pt idx="1">
                  <c:v>4.8282410818684101</c:v>
                </c:pt>
                <c:pt idx="2">
                  <c:v>13.6188742965209</c:v>
                </c:pt>
                <c:pt idx="3">
                  <c:v>21.959054539405702</c:v>
                </c:pt>
                <c:pt idx="4">
                  <c:v>25.991301070329197</c:v>
                </c:pt>
                <c:pt idx="5">
                  <c:v>26.578432878784895</c:v>
                </c:pt>
                <c:pt idx="6">
                  <c:v>32.450330762591882</c:v>
                </c:pt>
                <c:pt idx="7">
                  <c:v>28.041216037914968</c:v>
                </c:pt>
                <c:pt idx="8">
                  <c:v>19.07991216123304</c:v>
                </c:pt>
                <c:pt idx="9">
                  <c:v>7.9709040307025001</c:v>
                </c:pt>
                <c:pt idx="10">
                  <c:v>0.431916848745241</c:v>
                </c:pt>
                <c:pt idx="11">
                  <c:v>0.41531341185697801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1.1635271516117252</c:v>
                </c:pt>
                <c:pt idx="1">
                  <c:v>4.1398873646827363</c:v>
                </c:pt>
                <c:pt idx="2">
                  <c:v>12.434656518123781</c:v>
                </c:pt>
                <c:pt idx="3">
                  <c:v>20.39916315415396</c:v>
                </c:pt>
                <c:pt idx="4">
                  <c:v>24.969083108269341</c:v>
                </c:pt>
                <c:pt idx="5">
                  <c:v>25.086525043865986</c:v>
                </c:pt>
                <c:pt idx="6">
                  <c:v>32.022092402224224</c:v>
                </c:pt>
                <c:pt idx="7">
                  <c:v>29.591829976783664</c:v>
                </c:pt>
                <c:pt idx="8">
                  <c:v>17.245859542291544</c:v>
                </c:pt>
                <c:pt idx="9">
                  <c:v>8.4364492378686666</c:v>
                </c:pt>
                <c:pt idx="10">
                  <c:v>0.99891864355967508</c:v>
                </c:pt>
                <c:pt idx="11">
                  <c:v>0.32756785656469684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Concombre 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1">
                  <c:v>183.595973830182</c:v>
                </c:pt>
                <c:pt idx="2">
                  <c:v>137.20986106735501</c:v>
                </c:pt>
                <c:pt idx="3">
                  <c:v>111.95524908956401</c:v>
                </c:pt>
                <c:pt idx="4">
                  <c:v>120.948813504775</c:v>
                </c:pt>
                <c:pt idx="5">
                  <c:v>138.07977984409001</c:v>
                </c:pt>
                <c:pt idx="6">
                  <c:v>174.140025596329</c:v>
                </c:pt>
                <c:pt idx="7">
                  <c:v>155.14047835978499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Concombre 2025</c:v>
                </c:pt>
              </c:strCache>
            </c:strRef>
          </c:tx>
          <c:spPr>
            <a:ln w="95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1">
                  <c:v>159.53754573001001</c:v>
                </c:pt>
                <c:pt idx="2">
                  <c:v>129.01822266118899</c:v>
                </c:pt>
                <c:pt idx="3">
                  <c:v>120.807137244248</c:v>
                </c:pt>
                <c:pt idx="4">
                  <c:v>105.95215261744001</c:v>
                </c:pt>
                <c:pt idx="5">
                  <c:v>108.23917134894801</c:v>
                </c:pt>
                <c:pt idx="6">
                  <c:v>138.206838765675</c:v>
                </c:pt>
                <c:pt idx="7">
                  <c:v>118.045109254656</c:v>
                </c:pt>
                <c:pt idx="8">
                  <c:v>96.804609798718104</c:v>
                </c:pt>
                <c:pt idx="9">
                  <c:v>96.322978831918405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1">
                  <c:v>155.14654296889421</c:v>
                </c:pt>
                <c:pt idx="2">
                  <c:v>128.20061972783037</c:v>
                </c:pt>
                <c:pt idx="3">
                  <c:v>107.82966571895641</c:v>
                </c:pt>
                <c:pt idx="4">
                  <c:v>99.644088638572129</c:v>
                </c:pt>
                <c:pt idx="5">
                  <c:v>104.11059089732483</c:v>
                </c:pt>
                <c:pt idx="6">
                  <c:v>119.4154452187511</c:v>
                </c:pt>
                <c:pt idx="7">
                  <c:v>108.82811842995712</c:v>
                </c:pt>
                <c:pt idx="8">
                  <c:v>112.23534231622541</c:v>
                </c:pt>
                <c:pt idx="9">
                  <c:v>107.34002883967017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120.40880037484401</c:v>
                </c:pt>
                <c:pt idx="1">
                  <c:v>113.925482324377</c:v>
                </c:pt>
                <c:pt idx="2">
                  <c:v>127.465430929785</c:v>
                </c:pt>
                <c:pt idx="3">
                  <c:v>132.24418746080599</c:v>
                </c:pt>
                <c:pt idx="4">
                  <c:v>115.960809031338</c:v>
                </c:pt>
                <c:pt idx="5">
                  <c:v>127.209509269767</c:v>
                </c:pt>
                <c:pt idx="6">
                  <c:v>123.04346804731399</c:v>
                </c:pt>
                <c:pt idx="7">
                  <c:v>141.584622079339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0.99829109493425405</c:v>
                </c:pt>
                <c:pt idx="1">
                  <c:v>3.0536548961811301</c:v>
                </c:pt>
                <c:pt idx="2">
                  <c:v>6.9192930681820304</c:v>
                </c:pt>
                <c:pt idx="3">
                  <c:v>9.3343206271846597</c:v>
                </c:pt>
                <c:pt idx="4">
                  <c:v>7.397379650080528</c:v>
                </c:pt>
                <c:pt idx="5">
                  <c:v>7.3638912640400429</c:v>
                </c:pt>
                <c:pt idx="6">
                  <c:v>7.8839590799638728</c:v>
                </c:pt>
                <c:pt idx="7">
                  <c:v>6.3905076315542431</c:v>
                </c:pt>
                <c:pt idx="8">
                  <c:v>6.0033383442229651</c:v>
                </c:pt>
                <c:pt idx="9">
                  <c:v>2.0105303688396501</c:v>
                </c:pt>
                <c:pt idx="10">
                  <c:v>0.19029301310623001</c:v>
                </c:pt>
                <c:pt idx="11">
                  <c:v>0.33774519080111004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8.8360295322504054</c:v>
                </c:pt>
                <c:pt idx="1">
                  <c:v>6.7806657310035297</c:v>
                </c:pt>
                <c:pt idx="2">
                  <c:v>2.9150275590026293</c:v>
                </c:pt>
                <c:pt idx="3">
                  <c:v>0.5</c:v>
                </c:pt>
                <c:pt idx="4">
                  <c:v>2.4369409771041317</c:v>
                </c:pt>
                <c:pt idx="5">
                  <c:v>2.4704293631446168</c:v>
                </c:pt>
                <c:pt idx="6">
                  <c:v>1.9503615472207869</c:v>
                </c:pt>
                <c:pt idx="7">
                  <c:v>3.4438129956304167</c:v>
                </c:pt>
                <c:pt idx="8">
                  <c:v>3.8309822829616946</c:v>
                </c:pt>
                <c:pt idx="9">
                  <c:v>7.8237902583450101</c:v>
                </c:pt>
                <c:pt idx="10">
                  <c:v>9.6440276140784302</c:v>
                </c:pt>
                <c:pt idx="11">
                  <c:v>9.4965754363835497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</c:v>
                </c:pt>
                <c:pt idx="1">
                  <c:v>0.16824425440254101</c:v>
                </c:pt>
                <c:pt idx="2">
                  <c:v>2.0242721402718402</c:v>
                </c:pt>
                <c:pt idx="3">
                  <c:v>2.7257349575692</c:v>
                </c:pt>
                <c:pt idx="4">
                  <c:v>2.9330635192337784</c:v>
                </c:pt>
                <c:pt idx="5">
                  <c:v>2.1023019355017469</c:v>
                </c:pt>
                <c:pt idx="6">
                  <c:v>2.5849025353348538</c:v>
                </c:pt>
                <c:pt idx="7">
                  <c:v>1.9518168085833005</c:v>
                </c:pt>
                <c:pt idx="8">
                  <c:v>1.672216466676864</c:v>
                </c:pt>
                <c:pt idx="9">
                  <c:v>0.20919259145289398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bassin'!$B$10:$M$10</c:f>
              <c:numCache>
                <c:formatCode>0.0;;"-"</c:formatCode>
                <c:ptCount val="12"/>
                <c:pt idx="0">
                  <c:v>3.4330635192337784</c:v>
                </c:pt>
                <c:pt idx="1">
                  <c:v>3.2648192648312375</c:v>
                </c:pt>
                <c:pt idx="2">
                  <c:v>1.4087913789619382</c:v>
                </c:pt>
                <c:pt idx="3">
                  <c:v>0.70732856166457836</c:v>
                </c:pt>
                <c:pt idx="4">
                  <c:v>0.5</c:v>
                </c:pt>
                <c:pt idx="5">
                  <c:v>1.3307615837320315</c:v>
                </c:pt>
                <c:pt idx="6">
                  <c:v>0.84816098389892458</c:v>
                </c:pt>
                <c:pt idx="7">
                  <c:v>1.4812467106504779</c:v>
                </c:pt>
                <c:pt idx="8">
                  <c:v>1.7608470525569144</c:v>
                </c:pt>
                <c:pt idx="9">
                  <c:v>3.2238709277808844</c:v>
                </c:pt>
                <c:pt idx="10">
                  <c:v>3.4330635192337784</c:v>
                </c:pt>
                <c:pt idx="11">
                  <c:v>3.4330635192337784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0</c:v>
                </c:pt>
                <c:pt idx="1">
                  <c:v>0.79516267349806902</c:v>
                </c:pt>
                <c:pt idx="2">
                  <c:v>2.3564455550893699</c:v>
                </c:pt>
                <c:pt idx="3">
                  <c:v>6.1730260950152394</c:v>
                </c:pt>
                <c:pt idx="4">
                  <c:v>11.139187751007723</c:v>
                </c:pt>
                <c:pt idx="5">
                  <c:v>12.460598128697811</c:v>
                </c:pt>
                <c:pt idx="6">
                  <c:v>15.22342097310384</c:v>
                </c:pt>
                <c:pt idx="7">
                  <c:v>13.63991038384699</c:v>
                </c:pt>
                <c:pt idx="8">
                  <c:v>7.6200654040603499</c:v>
                </c:pt>
                <c:pt idx="9">
                  <c:v>4.1270766509005101</c:v>
                </c:pt>
                <c:pt idx="10">
                  <c:v>0.169247470807524</c:v>
                </c:pt>
                <c:pt idx="11">
                  <c:v>8.0117145944389907E-3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5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bassin'!$B$11:$M$11</c:f>
              <c:numCache>
                <c:formatCode>0.0;;"-"</c:formatCode>
                <c:ptCount val="12"/>
                <c:pt idx="0">
                  <c:v>15.72342097310384</c:v>
                </c:pt>
                <c:pt idx="1">
                  <c:v>14.928258299605771</c:v>
                </c:pt>
                <c:pt idx="2">
                  <c:v>13.366975418014469</c:v>
                </c:pt>
                <c:pt idx="3">
                  <c:v>9.5503948780885999</c:v>
                </c:pt>
                <c:pt idx="4">
                  <c:v>4.5842332220961168</c:v>
                </c:pt>
                <c:pt idx="5">
                  <c:v>3.2628228444060294</c:v>
                </c:pt>
                <c:pt idx="6">
                  <c:v>0.5</c:v>
                </c:pt>
                <c:pt idx="7">
                  <c:v>2.08351058925685</c:v>
                </c:pt>
                <c:pt idx="8">
                  <c:v>8.1033555690434902</c:v>
                </c:pt>
                <c:pt idx="9">
                  <c:v>11.596344322203329</c:v>
                </c:pt>
                <c:pt idx="10">
                  <c:v>15.554173502296315</c:v>
                </c:pt>
                <c:pt idx="11">
                  <c:v>15.715409258509402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15</xdr:row>
      <xdr:rowOff>19050</xdr:rowOff>
    </xdr:from>
    <xdr:to>
      <xdr:col>9</xdr:col>
      <xdr:colOff>714374</xdr:colOff>
      <xdr:row>33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I12" sqref="I12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zoomScale="120" zoomScaleNormal="120" workbookViewId="0">
      <selection activeCell="J6" sqref="J6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22" customWidth="1"/>
    <col min="10" max="10" width="15.7109375" style="22" customWidth="1"/>
    <col min="11" max="16384" width="11.42578125" style="22"/>
  </cols>
  <sheetData>
    <row r="1" spans="2:11" x14ac:dyDescent="0.3">
      <c r="B1" s="22"/>
      <c r="C1" s="1"/>
      <c r="I1" s="2"/>
    </row>
    <row r="2" spans="2:11" ht="18" x14ac:dyDescent="0.35">
      <c r="B2" s="45" t="s">
        <v>48</v>
      </c>
      <c r="C2" s="45"/>
      <c r="D2" s="45"/>
      <c r="E2" s="45"/>
      <c r="F2" s="45"/>
      <c r="G2" s="45"/>
      <c r="H2" s="45"/>
    </row>
    <row r="4" spans="2:11" s="23" customFormat="1" ht="25.5" x14ac:dyDescent="0.3">
      <c r="B4" s="43" t="s">
        <v>54</v>
      </c>
      <c r="C4" s="44"/>
      <c r="D4" s="12" t="s">
        <v>21</v>
      </c>
      <c r="E4" s="12" t="s">
        <v>40</v>
      </c>
      <c r="F4" s="12" t="s">
        <v>22</v>
      </c>
      <c r="G4" s="12" t="s">
        <v>20</v>
      </c>
      <c r="H4" s="12" t="s">
        <v>47</v>
      </c>
      <c r="I4" s="10"/>
      <c r="J4" s="10"/>
      <c r="K4" s="10"/>
    </row>
    <row r="5" spans="2:11" x14ac:dyDescent="0.3">
      <c r="B5" s="40" t="s">
        <v>39</v>
      </c>
      <c r="C5" s="3" t="s">
        <v>38</v>
      </c>
      <c r="D5" s="35">
        <v>233</v>
      </c>
      <c r="E5" s="35">
        <v>117</v>
      </c>
      <c r="F5" s="35">
        <v>469</v>
      </c>
      <c r="G5" s="35">
        <v>285</v>
      </c>
      <c r="H5" s="35">
        <v>1104</v>
      </c>
      <c r="I5" s="2"/>
      <c r="J5" s="2"/>
      <c r="K5" s="2"/>
    </row>
    <row r="6" spans="2:11" x14ac:dyDescent="0.3">
      <c r="B6" s="41"/>
      <c r="C6" s="11" t="s">
        <v>30</v>
      </c>
      <c r="D6" s="36">
        <v>0</v>
      </c>
      <c r="E6" s="36">
        <v>-3.3057851239669422</v>
      </c>
      <c r="F6" s="36">
        <v>3.5320088300220709</v>
      </c>
      <c r="G6" s="36" t="s">
        <v>33</v>
      </c>
      <c r="H6" s="36">
        <v>1.098901098901095</v>
      </c>
      <c r="I6" s="2"/>
      <c r="J6" s="2"/>
      <c r="K6" s="2"/>
    </row>
    <row r="7" spans="2:11" x14ac:dyDescent="0.3">
      <c r="B7" s="42"/>
      <c r="C7" s="11" t="s">
        <v>32</v>
      </c>
      <c r="D7" s="36">
        <v>5.812897366030878</v>
      </c>
      <c r="E7" s="36">
        <v>0.51546391752577136</v>
      </c>
      <c r="F7" s="36">
        <v>8.5648148148148131</v>
      </c>
      <c r="G7" s="36" t="s">
        <v>33</v>
      </c>
      <c r="H7" s="36">
        <v>5.5247562607531941</v>
      </c>
      <c r="I7" s="2"/>
      <c r="J7" s="2"/>
      <c r="K7" s="2"/>
    </row>
    <row r="8" spans="2:11" x14ac:dyDescent="0.3">
      <c r="B8" s="4"/>
      <c r="C8" s="5"/>
      <c r="D8" s="5"/>
      <c r="E8" s="5"/>
      <c r="F8" s="5"/>
      <c r="G8" s="5"/>
      <c r="H8" s="5"/>
      <c r="I8" s="2"/>
      <c r="J8" s="2"/>
      <c r="K8" s="2"/>
    </row>
    <row r="9" spans="2:11" ht="15.75" customHeight="1" x14ac:dyDescent="0.3">
      <c r="B9" s="40" t="s">
        <v>35</v>
      </c>
      <c r="C9" s="3" t="s">
        <v>36</v>
      </c>
      <c r="D9" s="33">
        <v>57.883204229090708</v>
      </c>
      <c r="E9" s="33">
        <v>16.371745209027033</v>
      </c>
      <c r="F9" s="33">
        <v>73.712152800621794</v>
      </c>
      <c r="G9" s="33">
        <v>34.597835873212496</v>
      </c>
      <c r="H9" s="33">
        <v>182.56493811195239</v>
      </c>
      <c r="I9" s="2"/>
      <c r="J9" s="2"/>
      <c r="K9" s="2"/>
    </row>
    <row r="10" spans="2:11" x14ac:dyDescent="0.3">
      <c r="B10" s="41"/>
      <c r="C10" s="11" t="s">
        <v>30</v>
      </c>
      <c r="D10" s="36">
        <v>-10.7777471100855</v>
      </c>
      <c r="E10" s="36">
        <v>-14.94269396127873</v>
      </c>
      <c r="F10" s="36">
        <v>4.5476440244941463</v>
      </c>
      <c r="G10" s="36" t="s">
        <v>33</v>
      </c>
      <c r="H10" s="36">
        <v>-4.6601530785893353</v>
      </c>
      <c r="I10" s="2"/>
      <c r="J10" s="2"/>
      <c r="K10" s="2"/>
    </row>
    <row r="11" spans="2:11" x14ac:dyDescent="0.3">
      <c r="B11" s="42"/>
      <c r="C11" s="11" t="s">
        <v>32</v>
      </c>
      <c r="D11" s="36">
        <v>3.4425154316872542</v>
      </c>
      <c r="E11" s="36">
        <v>-12.287988276522</v>
      </c>
      <c r="F11" s="36">
        <v>10.436610848123884</v>
      </c>
      <c r="G11" s="36" t="s">
        <v>33</v>
      </c>
      <c r="H11" s="36">
        <v>3.4032068354560518</v>
      </c>
      <c r="I11" s="2"/>
      <c r="J11" s="2"/>
      <c r="K11" s="2"/>
    </row>
    <row r="12" spans="2:11" x14ac:dyDescent="0.3">
      <c r="B12" s="2" t="s">
        <v>0</v>
      </c>
      <c r="C12" s="6"/>
      <c r="D12" s="7"/>
      <c r="E12" s="8"/>
    </row>
    <row r="13" spans="2:11" x14ac:dyDescent="0.3">
      <c r="B13" s="2" t="s">
        <v>31</v>
      </c>
    </row>
    <row r="14" spans="2:11" x14ac:dyDescent="0.3">
      <c r="B14" s="9" t="s">
        <v>49</v>
      </c>
    </row>
  </sheetData>
  <mergeCells count="4">
    <mergeCell ref="B9:B11"/>
    <mergeCell ref="B4:C4"/>
    <mergeCell ref="B2:H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M17" sqref="M17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41</v>
      </c>
    </row>
    <row r="2" spans="1:13" ht="15.75" x14ac:dyDescent="0.3">
      <c r="A2" s="22" t="s">
        <v>37</v>
      </c>
    </row>
    <row r="3" spans="1:13" ht="15.75" x14ac:dyDescent="0.3">
      <c r="A3" s="22" t="s">
        <v>46</v>
      </c>
    </row>
    <row r="4" spans="1:13" ht="15.75" x14ac:dyDescent="0.3">
      <c r="A4" s="19" t="s">
        <v>54</v>
      </c>
    </row>
    <row r="6" spans="1:13" x14ac:dyDescent="0.25">
      <c r="B6" s="12" t="s">
        <v>18</v>
      </c>
      <c r="C6" s="12" t="s">
        <v>19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13</v>
      </c>
      <c r="I6" s="12" t="s">
        <v>8</v>
      </c>
      <c r="J6" s="12" t="s">
        <v>14</v>
      </c>
      <c r="K6" s="12" t="s">
        <v>15</v>
      </c>
      <c r="L6" s="12" t="s">
        <v>16</v>
      </c>
      <c r="M6" s="12" t="s">
        <v>17</v>
      </c>
    </row>
    <row r="7" spans="1:13" x14ac:dyDescent="0.25">
      <c r="A7" s="13">
        <v>2026</v>
      </c>
      <c r="B7" s="34">
        <v>1.1994409919983899</v>
      </c>
      <c r="C7" s="34">
        <v>4.8282410818684101</v>
      </c>
      <c r="D7" s="34">
        <v>13.6188742965209</v>
      </c>
      <c r="E7" s="34">
        <v>21.959054539405702</v>
      </c>
      <c r="F7" s="34">
        <v>25.991301070329197</v>
      </c>
      <c r="G7" s="34">
        <v>26.578432878784895</v>
      </c>
      <c r="H7" s="34">
        <v>32.450330762591882</v>
      </c>
      <c r="I7" s="34">
        <v>28.041216037914968</v>
      </c>
      <c r="J7" s="34">
        <v>19.07991216123304</v>
      </c>
      <c r="K7" s="34">
        <v>7.9709040307025001</v>
      </c>
      <c r="L7" s="34">
        <v>0.431916848745241</v>
      </c>
      <c r="M7" s="34">
        <v>0.41531341185697801</v>
      </c>
    </row>
    <row r="8" spans="1:13" x14ac:dyDescent="0.25">
      <c r="A8" s="13">
        <v>2025</v>
      </c>
      <c r="B8" s="34">
        <v>1.4423905020281855</v>
      </c>
      <c r="C8" s="34">
        <v>4.1139659703926732</v>
      </c>
      <c r="D8" s="34">
        <v>14.330815279345961</v>
      </c>
      <c r="E8" s="34">
        <v>23.21538023146406</v>
      </c>
      <c r="F8" s="34">
        <v>26.482529848826999</v>
      </c>
      <c r="G8" s="34">
        <v>28.260243611215657</v>
      </c>
      <c r="H8" s="34">
        <v>33.469265243800443</v>
      </c>
      <c r="I8" s="34">
        <v>31.294168393760717</v>
      </c>
      <c r="J8" s="34">
        <v>19.311616901894364</v>
      </c>
      <c r="K8" s="34">
        <v>8.8905707418558944</v>
      </c>
      <c r="L8" s="34">
        <v>0.53651721657675755</v>
      </c>
      <c r="M8" s="34">
        <v>0.14113605883828881</v>
      </c>
    </row>
    <row r="9" spans="1:13" x14ac:dyDescent="0.25">
      <c r="A9" s="14" t="s">
        <v>26</v>
      </c>
      <c r="B9" s="34">
        <v>1.1635271516117252</v>
      </c>
      <c r="C9" s="34">
        <v>4.1398873646827363</v>
      </c>
      <c r="D9" s="34">
        <v>12.434656518123781</v>
      </c>
      <c r="E9" s="34">
        <v>20.39916315415396</v>
      </c>
      <c r="F9" s="34">
        <v>24.969083108269341</v>
      </c>
      <c r="G9" s="34">
        <v>25.086525043865986</v>
      </c>
      <c r="H9" s="34">
        <v>32.022092402224224</v>
      </c>
      <c r="I9" s="34">
        <v>29.591829976783664</v>
      </c>
      <c r="J9" s="34">
        <v>17.245859542291544</v>
      </c>
      <c r="K9" s="34">
        <v>8.4364492378686666</v>
      </c>
      <c r="L9" s="34">
        <v>0.99891864355967508</v>
      </c>
      <c r="M9" s="34">
        <v>0.32756785656469684</v>
      </c>
    </row>
    <row r="10" spans="1:13" x14ac:dyDescent="0.25">
      <c r="A10" s="2" t="s">
        <v>50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2" spans="1:13" x14ac:dyDescent="0.25">
      <c r="A12" s="2"/>
      <c r="B12" s="1"/>
    </row>
    <row r="13" spans="1:13" ht="18" x14ac:dyDescent="0.25">
      <c r="A13" s="2"/>
      <c r="B13" s="17" t="s">
        <v>42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abSelected="1" zoomScale="120" zoomScaleNormal="120" workbookViewId="0">
      <selection activeCell="M25" sqref="M25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41</v>
      </c>
    </row>
    <row r="2" spans="1:13" s="2" customFormat="1" ht="12.75" x14ac:dyDescent="0.25">
      <c r="A2" s="2" t="s">
        <v>34</v>
      </c>
    </row>
    <row r="3" spans="1:13" s="2" customFormat="1" ht="12.75" x14ac:dyDescent="0.25">
      <c r="A3" s="2" t="s">
        <v>55</v>
      </c>
    </row>
    <row r="4" spans="1:13" s="2" customFormat="1" ht="12.75" x14ac:dyDescent="0.25"/>
    <row r="5" spans="1:13" s="2" customFormat="1" ht="12.75" x14ac:dyDescent="0.25"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s="2" customFormat="1" ht="12.75" x14ac:dyDescent="0.25">
      <c r="A6" s="28" t="s">
        <v>51</v>
      </c>
      <c r="B6" s="18"/>
      <c r="C6" s="18">
        <v>183.595973830182</v>
      </c>
      <c r="D6" s="18">
        <v>137.20986106735501</v>
      </c>
      <c r="E6" s="18">
        <v>111.95524908956401</v>
      </c>
      <c r="F6" s="18">
        <v>120.948813504775</v>
      </c>
      <c r="G6" s="18">
        <v>138.07977984409001</v>
      </c>
      <c r="H6" s="18">
        <v>174.140025596329</v>
      </c>
      <c r="I6" s="18">
        <v>155.14047835978499</v>
      </c>
      <c r="J6" s="18"/>
      <c r="K6" s="18"/>
      <c r="L6" s="18"/>
      <c r="M6" s="18"/>
    </row>
    <row r="7" spans="1:13" s="2" customFormat="1" ht="12.75" x14ac:dyDescent="0.25">
      <c r="A7" s="28" t="s">
        <v>45</v>
      </c>
      <c r="B7" s="18"/>
      <c r="C7" s="18">
        <v>159.53754573001001</v>
      </c>
      <c r="D7" s="18">
        <v>129.01822266118899</v>
      </c>
      <c r="E7" s="18">
        <v>120.807137244248</v>
      </c>
      <c r="F7" s="18">
        <v>105.95215261744001</v>
      </c>
      <c r="G7" s="18">
        <v>108.23917134894801</v>
      </c>
      <c r="H7" s="18">
        <v>138.206838765675</v>
      </c>
      <c r="I7" s="18">
        <v>118.045109254656</v>
      </c>
      <c r="J7" s="18">
        <v>96.804609798718104</v>
      </c>
      <c r="K7" s="18">
        <v>96.322978831918405</v>
      </c>
      <c r="L7" s="18"/>
      <c r="M7" s="18"/>
    </row>
    <row r="8" spans="1:13" s="2" customFormat="1" ht="12.75" x14ac:dyDescent="0.25">
      <c r="A8" s="28" t="s">
        <v>26</v>
      </c>
      <c r="B8" s="18"/>
      <c r="C8" s="18">
        <v>155.14654296889421</v>
      </c>
      <c r="D8" s="18">
        <v>128.20061972783037</v>
      </c>
      <c r="E8" s="18">
        <v>107.82966571895641</v>
      </c>
      <c r="F8" s="18">
        <v>99.644088638572129</v>
      </c>
      <c r="G8" s="18">
        <v>104.11059089732483</v>
      </c>
      <c r="H8" s="18">
        <v>119.4154452187511</v>
      </c>
      <c r="I8" s="18">
        <v>108.82811842995712</v>
      </c>
      <c r="J8" s="18">
        <v>112.23534231622541</v>
      </c>
      <c r="K8" s="18">
        <v>107.34002883967017</v>
      </c>
      <c r="L8" s="18"/>
      <c r="M8" s="18"/>
    </row>
    <row r="9" spans="1:13" s="2" customFormat="1" ht="12.75" x14ac:dyDescent="0.25">
      <c r="A9" s="28" t="s">
        <v>52</v>
      </c>
      <c r="B9" s="18">
        <v>120.40880037484401</v>
      </c>
      <c r="C9" s="18">
        <v>113.925482324377</v>
      </c>
      <c r="D9" s="18">
        <v>127.465430929785</v>
      </c>
      <c r="E9" s="18">
        <v>132.24418746080599</v>
      </c>
      <c r="F9" s="18">
        <v>115.960809031338</v>
      </c>
      <c r="G9" s="18">
        <v>127.209509269767</v>
      </c>
      <c r="H9" s="18">
        <v>123.04346804731399</v>
      </c>
      <c r="I9" s="18">
        <v>141.584622079339</v>
      </c>
      <c r="J9" s="18"/>
      <c r="K9" s="18"/>
      <c r="L9" s="18"/>
      <c r="M9" s="18"/>
    </row>
    <row r="10" spans="1:13" s="2" customFormat="1" ht="12.75" x14ac:dyDescent="0.25"/>
    <row r="11" spans="1:13" s="2" customFormat="1" ht="12.75" x14ac:dyDescent="0.25">
      <c r="A11" s="2" t="s">
        <v>27</v>
      </c>
    </row>
    <row r="12" spans="1:13" s="2" customFormat="1" ht="12.75" x14ac:dyDescent="0.25">
      <c r="A12" s="2" t="s">
        <v>50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7" t="s">
        <v>43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zoomScale="120" zoomScaleNormal="120" workbookViewId="0">
      <selection activeCell="L15" sqref="L15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14" ht="18" x14ac:dyDescent="0.35">
      <c r="A1" s="20" t="s">
        <v>41</v>
      </c>
    </row>
    <row r="2" spans="1:14" x14ac:dyDescent="0.25">
      <c r="A2" s="29" t="s">
        <v>55</v>
      </c>
    </row>
    <row r="3" spans="1:14" x14ac:dyDescent="0.25">
      <c r="A3" s="29" t="s">
        <v>23</v>
      </c>
    </row>
    <row r="4" spans="1:14" x14ac:dyDescent="0.25"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</row>
    <row r="5" spans="1:14" x14ac:dyDescent="0.25">
      <c r="A5" s="37" t="s">
        <v>24</v>
      </c>
      <c r="B5" s="38">
        <v>2026</v>
      </c>
      <c r="C5" s="18">
        <v>8138.027</v>
      </c>
      <c r="D5" s="18">
        <v>7589.8670000000002</v>
      </c>
      <c r="E5" s="18">
        <v>7747.14</v>
      </c>
      <c r="F5" s="18">
        <v>6840.45</v>
      </c>
      <c r="G5" s="18">
        <v>6457.3159999999998</v>
      </c>
      <c r="H5" s="18">
        <v>9095.6579999999994</v>
      </c>
      <c r="I5" s="18">
        <v>6779.6490000000003</v>
      </c>
      <c r="J5" s="18"/>
      <c r="K5" s="18"/>
      <c r="L5" s="18"/>
      <c r="M5" s="18"/>
      <c r="N5" s="18"/>
    </row>
    <row r="6" spans="1:14" x14ac:dyDescent="0.25">
      <c r="A6" s="39"/>
      <c r="B6" s="38">
        <v>2025</v>
      </c>
      <c r="C6" s="18">
        <v>9127.0669999999991</v>
      </c>
      <c r="D6" s="18">
        <v>7653.98</v>
      </c>
      <c r="E6" s="18">
        <v>7296.7839999999997</v>
      </c>
      <c r="F6" s="18">
        <v>7667.3950000000004</v>
      </c>
      <c r="G6" s="18">
        <v>5367.7439999999997</v>
      </c>
      <c r="H6" s="18">
        <v>4720.7740000000003</v>
      </c>
      <c r="I6" s="18">
        <v>5761.7759999999998</v>
      </c>
      <c r="J6" s="18">
        <v>2667.1959999999999</v>
      </c>
      <c r="K6" s="18">
        <v>3983.6619999999998</v>
      </c>
      <c r="L6" s="18">
        <v>7488.4790000000003</v>
      </c>
      <c r="M6" s="18">
        <v>8243.6689999999999</v>
      </c>
      <c r="N6" s="18">
        <v>8566.5210000000006</v>
      </c>
    </row>
    <row r="7" spans="1:14" x14ac:dyDescent="0.25">
      <c r="A7" s="37" t="s">
        <v>25</v>
      </c>
      <c r="B7" s="38">
        <v>2026</v>
      </c>
      <c r="C7" s="18">
        <v>1788.704</v>
      </c>
      <c r="D7" s="18">
        <v>1674.1220000000001</v>
      </c>
      <c r="E7" s="18">
        <v>1414.902</v>
      </c>
      <c r="F7" s="18">
        <v>835.976</v>
      </c>
      <c r="G7" s="18">
        <v>340.137</v>
      </c>
      <c r="H7" s="18">
        <v>400.30900000000003</v>
      </c>
      <c r="I7" s="18">
        <v>398.68900000000002</v>
      </c>
      <c r="J7" s="18"/>
      <c r="K7" s="18"/>
      <c r="L7" s="18"/>
      <c r="M7" s="18"/>
      <c r="N7" s="18"/>
    </row>
    <row r="8" spans="1:14" x14ac:dyDescent="0.25">
      <c r="A8" s="39"/>
      <c r="B8" s="38">
        <v>2025</v>
      </c>
      <c r="C8" s="18">
        <v>1940.546</v>
      </c>
      <c r="D8" s="18">
        <v>1662.0450000000001</v>
      </c>
      <c r="E8" s="18">
        <v>1607.479</v>
      </c>
      <c r="F8" s="18">
        <v>1153.5899999999999</v>
      </c>
      <c r="G8" s="18">
        <v>433.846</v>
      </c>
      <c r="H8" s="18">
        <v>330.11099999999999</v>
      </c>
      <c r="I8" s="18">
        <v>298.74299999999999</v>
      </c>
      <c r="J8" s="18">
        <v>419.94</v>
      </c>
      <c r="K8" s="18">
        <v>855.46</v>
      </c>
      <c r="L8" s="18">
        <v>1365.643</v>
      </c>
      <c r="M8" s="18">
        <v>1472.5550000000001</v>
      </c>
      <c r="N8" s="18">
        <v>1746.317</v>
      </c>
    </row>
    <row r="10" spans="1:14" x14ac:dyDescent="0.25">
      <c r="A10" s="2" t="s">
        <v>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zoomScaleNormal="100" workbookViewId="0">
      <selection activeCell="H1" sqref="H1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41</v>
      </c>
    </row>
    <row r="2" spans="1:13" x14ac:dyDescent="0.25">
      <c r="A2" s="2" t="s">
        <v>53</v>
      </c>
    </row>
    <row r="3" spans="1:13" x14ac:dyDescent="0.25">
      <c r="A3" s="15" t="s">
        <v>54</v>
      </c>
      <c r="B3" s="2"/>
    </row>
    <row r="4" spans="1:13" x14ac:dyDescent="0.25">
      <c r="A4" s="1"/>
      <c r="B4" s="2"/>
    </row>
    <row r="5" spans="1:13" x14ac:dyDescent="0.25">
      <c r="A5" s="12" t="s">
        <v>29</v>
      </c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x14ac:dyDescent="0.25">
      <c r="A6" s="28" t="s">
        <v>21</v>
      </c>
      <c r="B6" s="31">
        <v>0.99829109493425405</v>
      </c>
      <c r="C6" s="31">
        <v>3.0536548961811301</v>
      </c>
      <c r="D6" s="31">
        <v>6.9192930681820304</v>
      </c>
      <c r="E6" s="31">
        <v>9.3343206271846597</v>
      </c>
      <c r="F6" s="31">
        <v>7.397379650080528</v>
      </c>
      <c r="G6" s="31">
        <v>7.3638912640400429</v>
      </c>
      <c r="H6" s="31">
        <v>7.8839590799638728</v>
      </c>
      <c r="I6" s="31">
        <v>6.3905076315542431</v>
      </c>
      <c r="J6" s="31">
        <v>6.0033383442229651</v>
      </c>
      <c r="K6" s="31">
        <v>2.0105303688396501</v>
      </c>
      <c r="L6" s="31">
        <v>0.19029301310623001</v>
      </c>
      <c r="M6" s="31">
        <v>0.33774519080111004</v>
      </c>
    </row>
    <row r="7" spans="1:13" x14ac:dyDescent="0.25">
      <c r="A7" s="28" t="s">
        <v>40</v>
      </c>
      <c r="B7" s="31">
        <v>0</v>
      </c>
      <c r="C7" s="31">
        <v>0.16824425440254101</v>
      </c>
      <c r="D7" s="31">
        <v>2.0242721402718402</v>
      </c>
      <c r="E7" s="31">
        <v>2.7257349575692</v>
      </c>
      <c r="F7" s="31">
        <v>2.9330635192337784</v>
      </c>
      <c r="G7" s="31">
        <v>2.1023019355017469</v>
      </c>
      <c r="H7" s="31">
        <v>2.5849025353348538</v>
      </c>
      <c r="I7" s="31">
        <v>1.9518168085833005</v>
      </c>
      <c r="J7" s="31">
        <v>1.672216466676864</v>
      </c>
      <c r="K7" s="31">
        <v>0.20919259145289398</v>
      </c>
      <c r="L7" s="31">
        <v>0</v>
      </c>
      <c r="M7" s="31">
        <v>0</v>
      </c>
    </row>
    <row r="8" spans="1:13" x14ac:dyDescent="0.25">
      <c r="A8" s="28" t="s">
        <v>22</v>
      </c>
      <c r="B8" s="31">
        <v>0</v>
      </c>
      <c r="C8" s="31">
        <v>0.79516267349806902</v>
      </c>
      <c r="D8" s="31">
        <v>2.3564455550893699</v>
      </c>
      <c r="E8" s="31">
        <v>6.1730260950152394</v>
      </c>
      <c r="F8" s="31">
        <v>11.139187751007723</v>
      </c>
      <c r="G8" s="31">
        <v>12.460598128697811</v>
      </c>
      <c r="H8" s="31">
        <v>15.22342097310384</v>
      </c>
      <c r="I8" s="31">
        <v>13.63991038384699</v>
      </c>
      <c r="J8" s="31">
        <v>7.6200654040603499</v>
      </c>
      <c r="K8" s="31">
        <v>4.1270766509005101</v>
      </c>
      <c r="L8" s="31">
        <v>0.169247470807524</v>
      </c>
      <c r="M8" s="31">
        <v>8.0117145944389907E-3</v>
      </c>
    </row>
    <row r="9" spans="1:13" x14ac:dyDescent="0.25">
      <c r="B9" s="30">
        <f t="shared" ref="B9:M9" si="0">0.5+MAX($B$6:$M$6)-B6</f>
        <v>8.8360295322504054</v>
      </c>
      <c r="C9" s="30">
        <f t="shared" si="0"/>
        <v>6.7806657310035297</v>
      </c>
      <c r="D9" s="30">
        <f t="shared" si="0"/>
        <v>2.9150275590026293</v>
      </c>
      <c r="E9" s="30">
        <f t="shared" si="0"/>
        <v>0.5</v>
      </c>
      <c r="F9" s="30">
        <f t="shared" si="0"/>
        <v>2.4369409771041317</v>
      </c>
      <c r="G9" s="30">
        <f t="shared" si="0"/>
        <v>2.4704293631446168</v>
      </c>
      <c r="H9" s="30">
        <f t="shared" si="0"/>
        <v>1.9503615472207869</v>
      </c>
      <c r="I9" s="30">
        <f t="shared" si="0"/>
        <v>3.4438129956304167</v>
      </c>
      <c r="J9" s="30">
        <f t="shared" si="0"/>
        <v>3.8309822829616946</v>
      </c>
      <c r="K9" s="30">
        <f t="shared" si="0"/>
        <v>7.8237902583450101</v>
      </c>
      <c r="L9" s="30">
        <f t="shared" si="0"/>
        <v>9.6440276140784302</v>
      </c>
      <c r="M9" s="30">
        <f t="shared" si="0"/>
        <v>9.4965754363835497</v>
      </c>
    </row>
    <row r="10" spans="1:13" x14ac:dyDescent="0.25">
      <c r="B10" s="30">
        <f>0.5+MAX($B$7:$M$7)-B7</f>
        <v>3.4330635192337784</v>
      </c>
      <c r="C10" s="30">
        <f t="shared" ref="C10:M10" si="1">0.5+MAX($B$7:$M$7)-C7</f>
        <v>3.2648192648312375</v>
      </c>
      <c r="D10" s="30">
        <f t="shared" si="1"/>
        <v>1.4087913789619382</v>
      </c>
      <c r="E10" s="30">
        <f t="shared" si="1"/>
        <v>0.70732856166457836</v>
      </c>
      <c r="F10" s="30">
        <f t="shared" si="1"/>
        <v>0.5</v>
      </c>
      <c r="G10" s="30">
        <f t="shared" si="1"/>
        <v>1.3307615837320315</v>
      </c>
      <c r="H10" s="30">
        <f t="shared" si="1"/>
        <v>0.84816098389892458</v>
      </c>
      <c r="I10" s="30">
        <f t="shared" si="1"/>
        <v>1.4812467106504779</v>
      </c>
      <c r="J10" s="30">
        <f t="shared" si="1"/>
        <v>1.7608470525569144</v>
      </c>
      <c r="K10" s="30">
        <f t="shared" si="1"/>
        <v>3.2238709277808844</v>
      </c>
      <c r="L10" s="30">
        <f t="shared" si="1"/>
        <v>3.4330635192337784</v>
      </c>
      <c r="M10" s="30">
        <f t="shared" si="1"/>
        <v>3.4330635192337784</v>
      </c>
    </row>
    <row r="11" spans="1:13" x14ac:dyDescent="0.25">
      <c r="B11" s="30">
        <f>0.5+MAX($B$8:$M$8)-B8</f>
        <v>15.72342097310384</v>
      </c>
      <c r="C11" s="30">
        <f t="shared" ref="C11:M11" si="2">0.5+MAX($B$8:$M$8)-C8</f>
        <v>14.928258299605771</v>
      </c>
      <c r="D11" s="30">
        <f t="shared" si="2"/>
        <v>13.366975418014469</v>
      </c>
      <c r="E11" s="30">
        <f t="shared" si="2"/>
        <v>9.5503948780885999</v>
      </c>
      <c r="F11" s="30">
        <f t="shared" si="2"/>
        <v>4.5842332220961168</v>
      </c>
      <c r="G11" s="30">
        <f t="shared" si="2"/>
        <v>3.2628228444060294</v>
      </c>
      <c r="H11" s="30">
        <f t="shared" si="2"/>
        <v>0.5</v>
      </c>
      <c r="I11" s="30">
        <f t="shared" si="2"/>
        <v>2.08351058925685</v>
      </c>
      <c r="J11" s="30">
        <f t="shared" si="2"/>
        <v>8.1033555690434902</v>
      </c>
      <c r="K11" s="30">
        <f t="shared" si="2"/>
        <v>11.596344322203329</v>
      </c>
      <c r="L11" s="30">
        <f t="shared" si="2"/>
        <v>15.554173502296315</v>
      </c>
      <c r="M11" s="30">
        <f t="shared" si="2"/>
        <v>15.715409258509402</v>
      </c>
    </row>
    <row r="12" spans="1:13" x14ac:dyDescent="0.25">
      <c r="A12" s="2" t="s">
        <v>0</v>
      </c>
    </row>
    <row r="15" spans="1:13" ht="15.75" x14ac:dyDescent="0.3">
      <c r="B15" s="19" t="s">
        <v>44</v>
      </c>
    </row>
    <row r="16" spans="1:13" x14ac:dyDescent="0.25">
      <c r="B16" s="2"/>
    </row>
    <row r="17" spans="2:2" x14ac:dyDescent="0.25">
      <c r="B1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2026-09-17T14:07:42Z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