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6\poireau\POI 03\"/>
    </mc:Choice>
  </mc:AlternateContent>
  <xr:revisionPtr revIDLastSave="0" documentId="13_ncr:1_{BFEFB0CF-A2B5-47DC-9B2C-5CC7D55876A8}" xr6:coauthVersionLast="47" xr6:coauthVersionMax="47" xr10:uidLastSave="{00000000-0000-0000-0000-000000000000}"/>
  <bookViews>
    <workbookView xWindow="-28920" yWindow="-2580" windowWidth="29040" windowHeight="15720" tabRatio="674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production par mois et bassins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1" l="1"/>
  <c r="C13" i="11"/>
  <c r="D13" i="11"/>
  <c r="E13" i="11"/>
  <c r="F13" i="11"/>
  <c r="G13" i="11"/>
  <c r="H13" i="11"/>
  <c r="I13" i="11"/>
  <c r="J13" i="11"/>
  <c r="K13" i="11"/>
  <c r="L13" i="11"/>
  <c r="M13" i="11"/>
  <c r="E11" i="11"/>
  <c r="B12" i="11" l="1"/>
  <c r="C12" i="11"/>
  <c r="M12" i="11"/>
  <c r="F12" i="11"/>
  <c r="G12" i="11"/>
  <c r="D12" i="11"/>
  <c r="H12" i="11"/>
  <c r="I12" i="11"/>
  <c r="E12" i="11"/>
  <c r="K12" i="11"/>
  <c r="J12" i="11"/>
  <c r="L12" i="11"/>
  <c r="E10" i="11"/>
  <c r="F10" i="11"/>
  <c r="F11" i="11"/>
  <c r="G10" i="11"/>
  <c r="G11" i="11"/>
  <c r="H10" i="11"/>
  <c r="H11" i="11"/>
  <c r="I10" i="11"/>
  <c r="I11" i="11"/>
  <c r="J10" i="11"/>
  <c r="J11" i="11"/>
  <c r="K10" i="11"/>
  <c r="K11" i="11"/>
  <c r="L10" i="11"/>
  <c r="L11" i="11"/>
  <c r="M10" i="11"/>
  <c r="M11" i="11"/>
  <c r="B10" i="11"/>
  <c r="B11" i="11"/>
  <c r="C10" i="11"/>
  <c r="C11" i="11"/>
  <c r="D10" i="11"/>
  <c r="D11" i="11"/>
</calcChain>
</file>

<file path=xl/sharedStrings.xml><?xml version="1.0" encoding="utf-8"?>
<sst xmlns="http://schemas.openxmlformats.org/spreadsheetml/2006/main" count="106" uniqueCount="60">
  <si>
    <t>Source : Agreste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</si>
  <si>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</si>
  <si>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</si>
  <si>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</si>
  <si>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</si>
  <si>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</si>
  <si>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</si>
  <si>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</si>
  <si>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</si>
  <si>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</si>
  <si>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</si>
  <si>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</si>
  <si>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</si>
  <si>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Juil</t>
  </si>
  <si>
    <t>Sept</t>
  </si>
  <si>
    <t>Oct</t>
  </si>
  <si>
    <t>Nov</t>
  </si>
  <si>
    <t>Déc</t>
  </si>
  <si>
    <t>Janv</t>
  </si>
  <si>
    <t>Fév</t>
  </si>
  <si>
    <t>Poireau</t>
  </si>
  <si>
    <t>Nord</t>
  </si>
  <si>
    <t>Ouest</t>
  </si>
  <si>
    <t>Autres bassins</t>
  </si>
  <si>
    <t xml:space="preserve"> Surface en production</t>
  </si>
  <si>
    <t>Production</t>
  </si>
  <si>
    <t>Total production (milliers de tonnes)</t>
  </si>
  <si>
    <t>Figure 3 : prix agricoles à la production du poireau</t>
  </si>
  <si>
    <t>Centre-Ouest</t>
  </si>
  <si>
    <t>Sud-Est</t>
  </si>
  <si>
    <t>Poireau et autres légumes alliacés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</si>
  <si>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</si>
  <si>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</si>
  <si>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</si>
  <si>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</si>
  <si>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</si>
  <si>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</si>
  <si>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</si>
  <si>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</si>
  <si>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</si>
  <si>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</si>
  <si>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</si>
  <si>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Indice Ippap base 100 en 2020</t>
  </si>
  <si>
    <t>Figure 2 : production de poireaux (calendrier)</t>
  </si>
  <si>
    <t>Production de poireau par bassin (calendrier)</t>
  </si>
  <si>
    <t>2024-2025</t>
  </si>
  <si>
    <t>Production (milliers de tonnes)</t>
  </si>
  <si>
    <t>Poireau 2024-25</t>
  </si>
  <si>
    <t>Total surfaces (hectares)</t>
  </si>
  <si>
    <t>Figure  1 : surface et production de poireaux en 2025-2026 (mai 2025 à avril 2026)</t>
  </si>
  <si>
    <t>** évolution par rapport à la moyenne 2020-2021 à 2024-2025 (statistique agricole annuelle)</t>
  </si>
  <si>
    <t>2025-2026</t>
  </si>
  <si>
    <t>* moyenne 2020-2021 à 2024-2025</t>
  </si>
  <si>
    <t>Poireau 2025-26</t>
  </si>
  <si>
    <t>Légumes frais 2025-26</t>
  </si>
  <si>
    <t>Production de la campagne 2025-2026 (milliers de tonnes)</t>
  </si>
  <si>
    <t>///</t>
  </si>
  <si>
    <t>France
hors DROM</t>
  </si>
  <si>
    <t>France hors DROM</t>
  </si>
  <si>
    <t>Estimations au 01-mars-2026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</si>
</sst>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</numFmts>
  <fonts count="18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8"/>
      <color theme="1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left"/>
    </xf>
    <xf numFmtId="1" fontId="8" fillId="3" borderId="3" xfId="0" applyNumberFormat="1" applyFont="1" applyFill="1" applyBorder="1" applyAlignment="1">
      <alignment horizontal="right"/>
    </xf>
    <xf numFmtId="0" fontId="10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65" fontId="2" fillId="3" borderId="0" xfId="0" applyNumberFormat="1" applyFont="1" applyFill="1"/>
    <xf numFmtId="0" fontId="9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1" fillId="3" borderId="0" xfId="0" applyFont="1" applyFill="1"/>
    <xf numFmtId="0" fontId="7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164" fontId="15" fillId="3" borderId="0" xfId="1" applyNumberFormat="1" applyFont="1" applyFill="1"/>
    <xf numFmtId="0" fontId="16" fillId="3" borderId="0" xfId="0" applyFont="1" applyFill="1"/>
    <xf numFmtId="3" fontId="3" fillId="3" borderId="1" xfId="0" applyNumberFormat="1" applyFont="1" applyFill="1" applyBorder="1" applyProtection="1">
      <protection locked="0"/>
    </xf>
    <xf numFmtId="167" fontId="10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169" fontId="3" fillId="2" borderId="3" xfId="0" applyNumberFormat="1" applyFont="1" applyFill="1" applyBorder="1" applyAlignment="1">
      <alignment horizontal="right"/>
    </xf>
    <xf numFmtId="168" fontId="2" fillId="0" borderId="1" xfId="0" applyNumberFormat="1" applyFont="1" applyFill="1" applyBorder="1" applyProtection="1">
      <protection locked="0"/>
    </xf>
    <xf numFmtId="0" fontId="17" fillId="3" borderId="0" xfId="0" applyFont="1" applyFill="1"/>
    <xf numFmtId="49" fontId="17" fillId="3" borderId="0" xfId="0" applyNumberFormat="1" applyFont="1" applyFill="1" applyBorder="1" applyProtection="1">
      <protection locked="0"/>
    </xf>
    <xf numFmtId="1" fontId="3" fillId="3" borderId="1" xfId="0" applyNumberFormat="1" applyFont="1" applyFill="1" applyBorder="1" applyProtection="1"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3" fontId="3" fillId="3" borderId="8" xfId="0" applyNumberFormat="1" applyFont="1" applyFill="1" applyBorder="1" applyAlignment="1" applyProtection="1">
      <alignment horizontal="left" vertical="top"/>
      <protection locked="0"/>
    </xf>
    <xf numFmtId="3" fontId="3" fillId="3" borderId="9" xfId="0" applyNumberFormat="1" applyFont="1" applyFill="1" applyBorder="1" applyAlignment="1" applyProtection="1">
      <alignment horizontal="left" vertical="top"/>
      <protection locked="0"/>
    </xf>
    <xf numFmtId="3" fontId="3" fillId="3" borderId="10" xfId="0" applyNumberFormat="1" applyFont="1" applyFill="1" applyBorder="1" applyAlignment="1" applyProtection="1">
      <alignment horizontal="left" vertical="top"/>
      <protection locked="0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2'!$B$8:$M$8</c:f>
              <c:numCache>
                <c:formatCode>#\ ##0.0</c:formatCode>
                <c:ptCount val="12"/>
                <c:pt idx="0">
                  <c:v>2.9129800648267969</c:v>
                </c:pt>
                <c:pt idx="1">
                  <c:v>5.0599653717897679</c:v>
                </c:pt>
                <c:pt idx="2">
                  <c:v>2.6179820836651406</c:v>
                </c:pt>
                <c:pt idx="3">
                  <c:v>5.0969651185795346</c:v>
                </c:pt>
                <c:pt idx="4">
                  <c:v>10.992924769186745</c:v>
                </c:pt>
                <c:pt idx="5">
                  <c:v>20.061862705305597</c:v>
                </c:pt>
                <c:pt idx="6">
                  <c:v>25.563825052259606</c:v>
                </c:pt>
                <c:pt idx="7">
                  <c:v>23.759837397969346</c:v>
                </c:pt>
                <c:pt idx="8">
                  <c:v>25.745823806739004</c:v>
                </c:pt>
                <c:pt idx="9">
                  <c:v>17.29788162079435</c:v>
                </c:pt>
                <c:pt idx="10">
                  <c:v>12.442914846083021</c:v>
                </c:pt>
                <c:pt idx="11">
                  <c:v>9.1819371628011162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E94D-43C5-A65A-5C5D4855D0C9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E94D-43C5-A65A-5C5D4855D0C9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E94D-43C5-A65A-5C5D4855D0C9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2345-45ED-B314-BD9CC8DAAB1F}"/>
              </c:ext>
            </c:extLst>
          </c:dPt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2'!$B$7:$M$7</c:f>
              <c:numCache>
                <c:formatCode>#\ ##0.0</c:formatCode>
                <c:ptCount val="12"/>
                <c:pt idx="0">
                  <c:v>3.05376886947644</c:v>
                </c:pt>
                <c:pt idx="1">
                  <c:v>4.56053755449775</c:v>
                </c:pt>
                <c:pt idx="2">
                  <c:v>2.7503493286235496</c:v>
                </c:pt>
                <c:pt idx="3">
                  <c:v>5.2462276458901895</c:v>
                </c:pt>
                <c:pt idx="4">
                  <c:v>11.506746743333501</c:v>
                </c:pt>
                <c:pt idx="5">
                  <c:v>19.473472917632598</c:v>
                </c:pt>
                <c:pt idx="6">
                  <c:v>25.732296529933198</c:v>
                </c:pt>
                <c:pt idx="7">
                  <c:v>23.894351707003398</c:v>
                </c:pt>
                <c:pt idx="8">
                  <c:v>24.768815787968002</c:v>
                </c:pt>
                <c:pt idx="9">
                  <c:v>19.063753258962599</c:v>
                </c:pt>
                <c:pt idx="10">
                  <c:v>12.364036736661001</c:v>
                </c:pt>
                <c:pt idx="11">
                  <c:v>7.4193572062336202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2'!$B$9:$M$9</c:f>
              <c:numCache>
                <c:formatCode>#\ ##0.0</c:formatCode>
                <c:ptCount val="12"/>
                <c:pt idx="0">
                  <c:v>3.3060652119265455</c:v>
                </c:pt>
                <c:pt idx="1">
                  <c:v>4.9703450442624888</c:v>
                </c:pt>
                <c:pt idx="2">
                  <c:v>3.5672636000057647</c:v>
                </c:pt>
                <c:pt idx="3">
                  <c:v>4.5918260489986258</c:v>
                </c:pt>
                <c:pt idx="4">
                  <c:v>11.136470582050517</c:v>
                </c:pt>
                <c:pt idx="5">
                  <c:v>19.251411783568088</c:v>
                </c:pt>
                <c:pt idx="6">
                  <c:v>24.613190555946623</c:v>
                </c:pt>
                <c:pt idx="7">
                  <c:v>23.982243967466673</c:v>
                </c:pt>
                <c:pt idx="8">
                  <c:v>24.434407937425032</c:v>
                </c:pt>
                <c:pt idx="9">
                  <c:v>18.460187990339101</c:v>
                </c:pt>
                <c:pt idx="10">
                  <c:v>16.350246703944013</c:v>
                </c:pt>
                <c:pt idx="11">
                  <c:v>10.506080574066537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Poireau 2025-26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167.317793967564</c:v>
                </c:pt>
                <c:pt idx="1">
                  <c:v>113.505722770231</c:v>
                </c:pt>
                <c:pt idx="2">
                  <c:v>95.334272953186797</c:v>
                </c:pt>
                <c:pt idx="3">
                  <c:v>105.381367705575</c:v>
                </c:pt>
                <c:pt idx="4">
                  <c:v>111.957694054027</c:v>
                </c:pt>
                <c:pt idx="5">
                  <c:v>108.007843557949</c:v>
                </c:pt>
                <c:pt idx="6">
                  <c:v>94.091171698253504</c:v>
                </c:pt>
                <c:pt idx="7">
                  <c:v>86.622897068680302</c:v>
                </c:pt>
                <c:pt idx="8">
                  <c:v>110.895945625818</c:v>
                </c:pt>
                <c:pt idx="9">
                  <c:v>83.488965951117095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Poireau 2024-25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207.27737056985299</c:v>
                </c:pt>
                <c:pt idx="1">
                  <c:v>171.61924827208099</c:v>
                </c:pt>
                <c:pt idx="2">
                  <c:v>150.199761531218</c:v>
                </c:pt>
                <c:pt idx="3">
                  <c:v>113.03295589709499</c:v>
                </c:pt>
                <c:pt idx="4">
                  <c:v>119.04937152453</c:v>
                </c:pt>
                <c:pt idx="5">
                  <c:v>124.088354863774</c:v>
                </c:pt>
                <c:pt idx="6">
                  <c:v>106.639016827627</c:v>
                </c:pt>
                <c:pt idx="7">
                  <c:v>102.18339147065601</c:v>
                </c:pt>
                <c:pt idx="8">
                  <c:v>137.76118575121799</c:v>
                </c:pt>
                <c:pt idx="9">
                  <c:v>120.422320485836</c:v>
                </c:pt>
                <c:pt idx="10">
                  <c:v>138.40205207621</c:v>
                </c:pt>
                <c:pt idx="11">
                  <c:v>136.13014445443801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155.16244664781988</c:v>
                </c:pt>
                <c:pt idx="1">
                  <c:v>121.01132160770518</c:v>
                </c:pt>
                <c:pt idx="2">
                  <c:v>104.99059894292029</c:v>
                </c:pt>
                <c:pt idx="3">
                  <c:v>106.89853369790387</c:v>
                </c:pt>
                <c:pt idx="4">
                  <c:v>109.97207881875661</c:v>
                </c:pt>
                <c:pt idx="5">
                  <c:v>109.26368173503894</c:v>
                </c:pt>
                <c:pt idx="6">
                  <c:v>99.113725425876581</c:v>
                </c:pt>
                <c:pt idx="7">
                  <c:v>97.751511887317193</c:v>
                </c:pt>
                <c:pt idx="8">
                  <c:v>127.89266962739423</c:v>
                </c:pt>
                <c:pt idx="9">
                  <c:v>114.83449930657142</c:v>
                </c:pt>
                <c:pt idx="10">
                  <c:v>131.90651627392069</c:v>
                </c:pt>
                <c:pt idx="11">
                  <c:v>133.34927331198344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2025-26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107.312795259252</c:v>
                </c:pt>
                <c:pt idx="1">
                  <c:v>109.898274696941</c:v>
                </c:pt>
                <c:pt idx="2">
                  <c:v>110.54224980196</c:v>
                </c:pt>
                <c:pt idx="3">
                  <c:v>119.538252527688</c:v>
                </c:pt>
                <c:pt idx="4">
                  <c:v>114.96514922807501</c:v>
                </c:pt>
                <c:pt idx="5">
                  <c:v>113.241666140725</c:v>
                </c:pt>
                <c:pt idx="6">
                  <c:v>108.085528626157</c:v>
                </c:pt>
                <c:pt idx="7">
                  <c:v>108.657145287053</c:v>
                </c:pt>
                <c:pt idx="8">
                  <c:v>120.40880037484401</c:v>
                </c:pt>
                <c:pt idx="9">
                  <c:v>113.925482324377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25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128358458174833E-2"/>
          <c:y val="4.3832981694528893E-2"/>
          <c:w val="0.75357284116821388"/>
          <c:h val="0.7748494481668052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'production par mois et bassins'!$A$6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bassins'!$B$6:$M$6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0.58962930648850997</c:v>
                </c:pt>
                <c:pt idx="4">
                  <c:v>1.0054534608266801</c:v>
                </c:pt>
                <c:pt idx="5">
                  <c:v>1.17084868626007</c:v>
                </c:pt>
                <c:pt idx="6">
                  <c:v>4.1675859064005598</c:v>
                </c:pt>
                <c:pt idx="7">
                  <c:v>4.0274204611180302</c:v>
                </c:pt>
                <c:pt idx="8">
                  <c:v>3.5957108896478398</c:v>
                </c:pt>
                <c:pt idx="9">
                  <c:v>2.6752911322925601</c:v>
                </c:pt>
                <c:pt idx="10">
                  <c:v>3.0415901626309001</c:v>
                </c:pt>
                <c:pt idx="11">
                  <c:v>2.8201287590845001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17D-41CD-9BD8-D2F07F044A41}"/>
            </c:ext>
          </c:extLst>
        </c:ser>
        <c:ser>
          <c:idx val="0"/>
          <c:order val="1"/>
          <c:tx>
            <c:strRef>
              <c:f>'production par mois et bassins'!$A$10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bassins'!$B$10:$M$10</c:f>
              <c:numCache>
                <c:formatCode>0.0;;"-"</c:formatCode>
                <c:ptCount val="12"/>
                <c:pt idx="0">
                  <c:v>4.6675859064005598</c:v>
                </c:pt>
                <c:pt idx="1">
                  <c:v>4.6675859064005598</c:v>
                </c:pt>
                <c:pt idx="2">
                  <c:v>4.6675859064005598</c:v>
                </c:pt>
                <c:pt idx="3">
                  <c:v>4.0779565999120502</c:v>
                </c:pt>
                <c:pt idx="4">
                  <c:v>3.6621324455738797</c:v>
                </c:pt>
                <c:pt idx="5">
                  <c:v>3.4967372201404898</c:v>
                </c:pt>
                <c:pt idx="6">
                  <c:v>0.5</c:v>
                </c:pt>
                <c:pt idx="7">
                  <c:v>0.64016544528252961</c:v>
                </c:pt>
                <c:pt idx="8">
                  <c:v>1.07187501675272</c:v>
                </c:pt>
                <c:pt idx="9">
                  <c:v>1.9922947741079997</c:v>
                </c:pt>
                <c:pt idx="10">
                  <c:v>1.6259957437696597</c:v>
                </c:pt>
                <c:pt idx="11">
                  <c:v>1.8474571473160597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D-41CD-9BD8-D2F07F044A41}"/>
            </c:ext>
          </c:extLst>
        </c:ser>
        <c:ser>
          <c:idx val="9"/>
          <c:order val="2"/>
          <c:tx>
            <c:strRef>
              <c:f>'production par mois et bassins'!$A$7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bassins'!$B$7:$M$7</c:f>
              <c:numCache>
                <c:formatCode>#\ ##0.0</c:formatCode>
                <c:ptCount val="12"/>
                <c:pt idx="0">
                  <c:v>4.4999999999999998E-2</c:v>
                </c:pt>
                <c:pt idx="1">
                  <c:v>0</c:v>
                </c:pt>
                <c:pt idx="2">
                  <c:v>0.58299999999999996</c:v>
                </c:pt>
                <c:pt idx="3">
                  <c:v>3.681</c:v>
                </c:pt>
                <c:pt idx="4">
                  <c:v>5.7560000000000002</c:v>
                </c:pt>
                <c:pt idx="5">
                  <c:v>7.109</c:v>
                </c:pt>
                <c:pt idx="6">
                  <c:v>5.992</c:v>
                </c:pt>
                <c:pt idx="7">
                  <c:v>6.7359999999999998</c:v>
                </c:pt>
                <c:pt idx="8">
                  <c:v>7.9140000000000006</c:v>
                </c:pt>
                <c:pt idx="9">
                  <c:v>4.4450000000000003</c:v>
                </c:pt>
                <c:pt idx="10">
                  <c:v>3.597</c:v>
                </c:pt>
                <c:pt idx="11">
                  <c:v>2.1520000000000001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7D-41CD-9BD8-D2F07F044A41}"/>
            </c:ext>
          </c:extLst>
        </c:ser>
        <c:ser>
          <c:idx val="5"/>
          <c:order val="3"/>
          <c:tx>
            <c:strRef>
              <c:f>'production par mois et bassins'!$A$11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bassins'!$B$11:$M$11</c:f>
              <c:numCache>
                <c:formatCode>0.0;;"-"</c:formatCode>
                <c:ptCount val="12"/>
                <c:pt idx="0">
                  <c:v>8.3690000000000015</c:v>
                </c:pt>
                <c:pt idx="1">
                  <c:v>8.4140000000000015</c:v>
                </c:pt>
                <c:pt idx="2">
                  <c:v>7.8310000000000013</c:v>
                </c:pt>
                <c:pt idx="3">
                  <c:v>4.7330000000000014</c:v>
                </c:pt>
                <c:pt idx="4">
                  <c:v>2.6580000000000013</c:v>
                </c:pt>
                <c:pt idx="5">
                  <c:v>1.3050000000000015</c:v>
                </c:pt>
                <c:pt idx="6">
                  <c:v>2.4220000000000015</c:v>
                </c:pt>
                <c:pt idx="7">
                  <c:v>1.6780000000000017</c:v>
                </c:pt>
                <c:pt idx="8">
                  <c:v>0.50000000000000089</c:v>
                </c:pt>
                <c:pt idx="9">
                  <c:v>3.9690000000000012</c:v>
                </c:pt>
                <c:pt idx="10">
                  <c:v>4.8170000000000019</c:v>
                </c:pt>
                <c:pt idx="11">
                  <c:v>6.2620000000000013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17D-41CD-9BD8-D2F07F044A41}"/>
            </c:ext>
          </c:extLst>
        </c:ser>
        <c:ser>
          <c:idx val="2"/>
          <c:order val="4"/>
          <c:tx>
            <c:strRef>
              <c:f>'production par mois et bassins'!$A$8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bassins'!$B$8:$M$8</c:f>
              <c:numCache>
                <c:formatCode>#\ ##0.0</c:formatCode>
                <c:ptCount val="12"/>
                <c:pt idx="0">
                  <c:v>2.6663083038329503</c:v>
                </c:pt>
                <c:pt idx="1">
                  <c:v>4.0492858838504997</c:v>
                </c:pt>
                <c:pt idx="2">
                  <c:v>1.8580615813044998</c:v>
                </c:pt>
                <c:pt idx="3">
                  <c:v>0.37946328068894797</c:v>
                </c:pt>
                <c:pt idx="4">
                  <c:v>2.4267532353874097</c:v>
                </c:pt>
                <c:pt idx="5">
                  <c:v>6.4619476446234607</c:v>
                </c:pt>
                <c:pt idx="6">
                  <c:v>6.5696467720338498</c:v>
                </c:pt>
                <c:pt idx="7">
                  <c:v>5.3467080822803501</c:v>
                </c:pt>
                <c:pt idx="8">
                  <c:v>6.9007964254732794</c:v>
                </c:pt>
                <c:pt idx="9">
                  <c:v>5.2218978785524195</c:v>
                </c:pt>
                <c:pt idx="10">
                  <c:v>2.5374719645008899</c:v>
                </c:pt>
                <c:pt idx="11">
                  <c:v>0.83039046835114194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D-41CD-9BD8-D2F07F044A41}"/>
            </c:ext>
          </c:extLst>
        </c:ser>
        <c:ser>
          <c:idx val="7"/>
          <c:order val="5"/>
          <c:tx>
            <c:strRef>
              <c:f>'production par mois et bassins'!$A$12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bassins'!$B$12:$M$12</c:f>
              <c:numCache>
                <c:formatCode>0.0;;"-"</c:formatCode>
                <c:ptCount val="12"/>
                <c:pt idx="0">
                  <c:v>4.7344881216403287</c:v>
                </c:pt>
                <c:pt idx="1">
                  <c:v>3.3515105416227797</c:v>
                </c:pt>
                <c:pt idx="2">
                  <c:v>5.5427348441687796</c:v>
                </c:pt>
                <c:pt idx="3">
                  <c:v>7.0213331447843315</c:v>
                </c:pt>
                <c:pt idx="4">
                  <c:v>4.9740431900858697</c:v>
                </c:pt>
                <c:pt idx="5">
                  <c:v>0.93884878084981871</c:v>
                </c:pt>
                <c:pt idx="6">
                  <c:v>0.83114965343942959</c:v>
                </c:pt>
                <c:pt idx="7">
                  <c:v>2.0540883431929293</c:v>
                </c:pt>
                <c:pt idx="8">
                  <c:v>0.5</c:v>
                </c:pt>
                <c:pt idx="9">
                  <c:v>2.1788985469208599</c:v>
                </c:pt>
                <c:pt idx="10">
                  <c:v>4.8633244609723896</c:v>
                </c:pt>
                <c:pt idx="11">
                  <c:v>6.5704059571221372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7D-41CD-9BD8-D2F07F044A41}"/>
            </c:ext>
          </c:extLst>
        </c:ser>
        <c:ser>
          <c:idx val="4"/>
          <c:order val="6"/>
          <c:tx>
            <c:strRef>
              <c:f>'production par mois et bassins'!$A$9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bassins'!$B$9:$M$9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1.01601909232149</c:v>
                </c:pt>
                <c:pt idx="5">
                  <c:v>2.53446520831845</c:v>
                </c:pt>
                <c:pt idx="6">
                  <c:v>6.0819044966936904</c:v>
                </c:pt>
                <c:pt idx="7">
                  <c:v>5.0689304166369</c:v>
                </c:pt>
                <c:pt idx="8">
                  <c:v>3.54642428428701</c:v>
                </c:pt>
                <c:pt idx="9">
                  <c:v>4.5614283725202709</c:v>
                </c:pt>
                <c:pt idx="10">
                  <c:v>1.77422714623174</c:v>
                </c:pt>
                <c:pt idx="11">
                  <c:v>0.759223057998477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7D-41CD-9BD8-D2F07F044A41}"/>
            </c:ext>
          </c:extLst>
        </c:ser>
        <c:ser>
          <c:idx val="6"/>
          <c:order val="7"/>
          <c:tx>
            <c:strRef>
              <c:f>'production par mois et bassins'!$A$13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bassins'!$B$13:$M$13</c:f>
              <c:numCache>
                <c:formatCode>0.0;;"-"</c:formatCode>
                <c:ptCount val="12"/>
                <c:pt idx="0">
                  <c:v>6.5819044966936904</c:v>
                </c:pt>
                <c:pt idx="1">
                  <c:v>6.5819044966936904</c:v>
                </c:pt>
                <c:pt idx="2">
                  <c:v>6.5819044966936904</c:v>
                </c:pt>
                <c:pt idx="3">
                  <c:v>6.5819044966936904</c:v>
                </c:pt>
                <c:pt idx="4">
                  <c:v>5.5658854043722004</c:v>
                </c:pt>
                <c:pt idx="5">
                  <c:v>4.0474392883752408</c:v>
                </c:pt>
                <c:pt idx="6">
                  <c:v>0.5</c:v>
                </c:pt>
                <c:pt idx="7">
                  <c:v>1.5129740800567903</c:v>
                </c:pt>
                <c:pt idx="8">
                  <c:v>3.0354802124066804</c:v>
                </c:pt>
                <c:pt idx="9">
                  <c:v>2.0204761241734195</c:v>
                </c:pt>
                <c:pt idx="10">
                  <c:v>4.8076773504619501</c:v>
                </c:pt>
                <c:pt idx="11">
                  <c:v>5.8226814386952137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17D-41CD-9BD8-D2F07F044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6431272"/>
        <c:axId val="1"/>
      </c:bar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1"/>
        <c:axPos val="l"/>
        <c:majorGridlines/>
        <c:numFmt formatCode="#,##0" sourceLinked="0"/>
        <c:majorTickMark val="out"/>
        <c:minorTickMark val="none"/>
        <c:tickLblPos val="nextTo"/>
        <c:crossAx val="536431272"/>
        <c:crosses val="autoZero"/>
        <c:crossBetween val="between"/>
        <c:majorUnit val="5000"/>
        <c:minorUnit val="1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tx1"/>
      </a:solidFill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17</xdr:row>
      <xdr:rowOff>47625</xdr:rowOff>
    </xdr:from>
    <xdr:to>
      <xdr:col>9</xdr:col>
      <xdr:colOff>742950</xdr:colOff>
      <xdr:row>36</xdr:row>
      <xdr:rowOff>38100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0.02597</cdr:x>
      <cdr:y>0.89626</cdr:y>
    </cdr:from>
    <cdr:to>
      <cdr:x>0.25397</cdr:x>
      <cdr:y>0.98611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3504" y="2057397"/>
          <a:ext cx="820896" cy="2062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tabSelected="1"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4"/>
  <sheetViews>
    <sheetView zoomScale="120" zoomScaleNormal="120" workbookViewId="0">
      <selection activeCell="B4" sqref="B4:I14"/>
    </sheetView>
  </sheetViews>
  <sheetFormatPr baseColWidth="10" defaultRowHeight="15.75" x14ac:dyDescent="0.3"/>
  <cols>
    <col min="1" max="1" width="1.7109375" style="24" customWidth="1"/>
    <col min="2" max="2" width="10.7109375" style="1" customWidth="1"/>
    <col min="3" max="3" width="28.7109375" style="2" customWidth="1"/>
    <col min="4" max="9" width="12.7109375" style="2" customWidth="1"/>
    <col min="10" max="10" width="1.7109375" style="24" customWidth="1"/>
    <col min="11" max="11" width="15.7109375" style="24" customWidth="1"/>
    <col min="12" max="16384" width="11.42578125" style="24"/>
  </cols>
  <sheetData>
    <row r="1" spans="2:12" x14ac:dyDescent="0.3">
      <c r="B1" s="24"/>
      <c r="C1" s="1"/>
      <c r="J1" s="2"/>
    </row>
    <row r="2" spans="2:12" ht="18" x14ac:dyDescent="0.35">
      <c r="B2" s="43" t="s">
        <v>49</v>
      </c>
      <c r="C2" s="43"/>
      <c r="D2" s="43"/>
      <c r="E2" s="43"/>
      <c r="F2" s="43"/>
      <c r="G2" s="43"/>
      <c r="H2" s="43"/>
      <c r="I2" s="43"/>
    </row>
    <row r="4" spans="2:12" s="25" customFormat="1" ht="25.5" x14ac:dyDescent="0.3">
      <c r="B4" s="41" t="s">
        <v>59</v>
      </c>
      <c r="C4" s="42"/>
      <c r="D4" s="14" t="s">
        <v>21</v>
      </c>
      <c r="E4" s="14" t="s">
        <v>22</v>
      </c>
      <c r="F4" s="14" t="s">
        <v>28</v>
      </c>
      <c r="G4" s="14" t="s">
        <v>29</v>
      </c>
      <c r="H4" s="14" t="s">
        <v>23</v>
      </c>
      <c r="I4" s="14" t="s">
        <v>57</v>
      </c>
      <c r="J4" s="11"/>
      <c r="K4" s="11"/>
      <c r="L4" s="11"/>
    </row>
    <row r="5" spans="2:12" x14ac:dyDescent="0.3">
      <c r="B5" s="44" t="s">
        <v>24</v>
      </c>
      <c r="C5" s="3" t="s">
        <v>48</v>
      </c>
      <c r="D5" s="9">
        <v>788</v>
      </c>
      <c r="E5" s="9">
        <v>1915</v>
      </c>
      <c r="F5" s="9">
        <v>1363</v>
      </c>
      <c r="G5" s="9">
        <v>670</v>
      </c>
      <c r="H5" s="9">
        <v>735</v>
      </c>
      <c r="I5" s="9">
        <v>5471</v>
      </c>
      <c r="J5" s="2"/>
      <c r="K5" s="2"/>
      <c r="L5" s="2"/>
    </row>
    <row r="6" spans="2:12" x14ac:dyDescent="0.3">
      <c r="B6" s="45"/>
      <c r="C6" s="12" t="s">
        <v>39</v>
      </c>
      <c r="D6" s="13">
        <v>0</v>
      </c>
      <c r="E6" s="13">
        <v>2.8464017185821699</v>
      </c>
      <c r="F6" s="13">
        <v>1.1878247958426069</v>
      </c>
      <c r="G6" s="13">
        <v>3.076923076923066</v>
      </c>
      <c r="H6" s="13" t="s">
        <v>56</v>
      </c>
      <c r="I6" s="13">
        <v>1.6536603493125135</v>
      </c>
      <c r="J6" s="2"/>
      <c r="K6" s="2"/>
      <c r="L6" s="2"/>
    </row>
    <row r="7" spans="2:12" x14ac:dyDescent="0.3">
      <c r="B7" s="46"/>
      <c r="C7" s="12" t="s">
        <v>41</v>
      </c>
      <c r="D7" s="13">
        <v>-6.5243179122182688</v>
      </c>
      <c r="E7" s="13">
        <v>6.6020930750389617</v>
      </c>
      <c r="F7" s="13">
        <v>-1.9565530139548315</v>
      </c>
      <c r="G7" s="13">
        <v>4.101926662523292</v>
      </c>
      <c r="H7" s="13" t="s">
        <v>56</v>
      </c>
      <c r="I7" s="13">
        <v>-3.6555051908138125E-3</v>
      </c>
      <c r="J7" s="2"/>
      <c r="K7" s="2"/>
      <c r="L7" s="2"/>
    </row>
    <row r="8" spans="2:12" x14ac:dyDescent="0.3">
      <c r="B8" s="4"/>
      <c r="C8" s="5"/>
      <c r="D8" s="5"/>
      <c r="E8" s="5"/>
      <c r="F8" s="5"/>
      <c r="G8" s="5"/>
      <c r="H8" s="5"/>
      <c r="I8" s="5"/>
      <c r="J8" s="2"/>
      <c r="K8" s="2"/>
      <c r="L8" s="2"/>
    </row>
    <row r="9" spans="2:12" x14ac:dyDescent="0.3">
      <c r="B9" s="38" t="s">
        <v>25</v>
      </c>
      <c r="C9" s="3" t="s">
        <v>26</v>
      </c>
      <c r="D9" s="33">
        <v>23.093658764749701</v>
      </c>
      <c r="E9" s="33">
        <v>48.01</v>
      </c>
      <c r="F9" s="33">
        <v>45.248731520879701</v>
      </c>
      <c r="G9" s="33">
        <v>25.342622075007998</v>
      </c>
      <c r="H9" s="33">
        <v>18.138701925578502</v>
      </c>
      <c r="I9" s="33">
        <v>159.83371428621601</v>
      </c>
      <c r="J9" s="2"/>
      <c r="K9" s="2"/>
      <c r="L9" s="2"/>
    </row>
    <row r="10" spans="2:12" x14ac:dyDescent="0.3">
      <c r="B10" s="39"/>
      <c r="C10" s="12" t="s">
        <v>39</v>
      </c>
      <c r="D10" s="13">
        <v>-17.590929070378468</v>
      </c>
      <c r="E10" s="13">
        <v>-9.7055698178501242</v>
      </c>
      <c r="F10" s="13">
        <v>16.438581804912179</v>
      </c>
      <c r="G10" s="13">
        <v>14.73323920359646</v>
      </c>
      <c r="H10" s="13" t="s">
        <v>56</v>
      </c>
      <c r="I10" s="13">
        <v>-0.56066586272428554</v>
      </c>
      <c r="J10" s="2"/>
      <c r="K10" s="2"/>
      <c r="L10" s="2"/>
    </row>
    <row r="11" spans="2:12" x14ac:dyDescent="0.3">
      <c r="B11" s="40"/>
      <c r="C11" s="12" t="s">
        <v>41</v>
      </c>
      <c r="D11" s="13">
        <v>-13.012861190861901</v>
      </c>
      <c r="E11" s="13">
        <v>-9.0966237944557609</v>
      </c>
      <c r="F11" s="13">
        <v>6.1600641175016957</v>
      </c>
      <c r="G11" s="13">
        <v>9.5790079542842363</v>
      </c>
      <c r="H11" s="13" t="s">
        <v>56</v>
      </c>
      <c r="I11" s="13">
        <v>-3.230631539278328</v>
      </c>
      <c r="J11" s="2"/>
      <c r="K11" s="2"/>
      <c r="L11" s="2"/>
    </row>
    <row r="12" spans="2:12" x14ac:dyDescent="0.3">
      <c r="B12" s="2" t="s">
        <v>0</v>
      </c>
      <c r="C12" s="6"/>
      <c r="D12" s="7"/>
      <c r="E12" s="8"/>
      <c r="F12" s="8"/>
    </row>
    <row r="13" spans="2:12" x14ac:dyDescent="0.3">
      <c r="B13" s="2" t="s">
        <v>40</v>
      </c>
    </row>
    <row r="14" spans="2:12" x14ac:dyDescent="0.3">
      <c r="B14" s="10" t="s">
        <v>50</v>
      </c>
    </row>
  </sheetData>
  <mergeCells count="4">
    <mergeCell ref="B9:B11"/>
    <mergeCell ref="B4:C4"/>
    <mergeCell ref="B2:I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topLeftCell="A4" zoomScale="120" zoomScaleNormal="120" workbookViewId="0">
      <selection activeCell="O14" sqref="O14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3" width="12.5703125" style="2" bestFit="1" customWidth="1"/>
    <col min="14" max="16384" width="11.42578125" style="2"/>
  </cols>
  <sheetData>
    <row r="1" spans="1:13" ht="18.75" x14ac:dyDescent="0.35">
      <c r="A1" s="23" t="s">
        <v>20</v>
      </c>
    </row>
    <row r="2" spans="1:13" x14ac:dyDescent="0.25">
      <c r="A2" s="2" t="s">
        <v>46</v>
      </c>
    </row>
    <row r="3" spans="1:13" x14ac:dyDescent="0.25">
      <c r="A3" s="2" t="s">
        <v>58</v>
      </c>
    </row>
    <row r="4" spans="1:13" ht="15.75" x14ac:dyDescent="0.3">
      <c r="A4" s="21" t="s">
        <v>59</v>
      </c>
    </row>
    <row r="6" spans="1:13" x14ac:dyDescent="0.25">
      <c r="B6" s="14" t="s">
        <v>5</v>
      </c>
      <c r="C6" s="14" t="s">
        <v>6</v>
      </c>
      <c r="D6" s="14" t="s">
        <v>13</v>
      </c>
      <c r="E6" s="14" t="s">
        <v>8</v>
      </c>
      <c r="F6" s="14" t="s">
        <v>14</v>
      </c>
      <c r="G6" s="14" t="s">
        <v>15</v>
      </c>
      <c r="H6" s="14" t="s">
        <v>16</v>
      </c>
      <c r="I6" s="14" t="s">
        <v>17</v>
      </c>
      <c r="J6" s="14" t="s">
        <v>18</v>
      </c>
      <c r="K6" s="14" t="s">
        <v>19</v>
      </c>
      <c r="L6" s="14" t="s">
        <v>3</v>
      </c>
      <c r="M6" s="14" t="s">
        <v>4</v>
      </c>
    </row>
    <row r="7" spans="1:13" x14ac:dyDescent="0.25">
      <c r="A7" s="15" t="s">
        <v>51</v>
      </c>
      <c r="B7" s="34">
        <v>3.05376886947644</v>
      </c>
      <c r="C7" s="34">
        <v>4.56053755449775</v>
      </c>
      <c r="D7" s="34">
        <v>2.7503493286235496</v>
      </c>
      <c r="E7" s="34">
        <v>5.2462276458901895</v>
      </c>
      <c r="F7" s="34">
        <v>11.506746743333501</v>
      </c>
      <c r="G7" s="34">
        <v>19.473472917632598</v>
      </c>
      <c r="H7" s="34">
        <v>25.732296529933198</v>
      </c>
      <c r="I7" s="34">
        <v>23.894351707003398</v>
      </c>
      <c r="J7" s="34">
        <v>24.768815787968002</v>
      </c>
      <c r="K7" s="34">
        <v>19.063753258962599</v>
      </c>
      <c r="L7" s="34">
        <v>12.364036736661001</v>
      </c>
      <c r="M7" s="34">
        <v>7.4193572062336202</v>
      </c>
    </row>
    <row r="8" spans="1:13" x14ac:dyDescent="0.25">
      <c r="A8" s="15" t="s">
        <v>45</v>
      </c>
      <c r="B8" s="34">
        <v>2.9129800648267969</v>
      </c>
      <c r="C8" s="34">
        <v>5.0599653717897679</v>
      </c>
      <c r="D8" s="34">
        <v>2.6179820836651406</v>
      </c>
      <c r="E8" s="34">
        <v>5.0969651185795346</v>
      </c>
      <c r="F8" s="34">
        <v>10.992924769186745</v>
      </c>
      <c r="G8" s="34">
        <v>20.061862705305597</v>
      </c>
      <c r="H8" s="34">
        <v>25.563825052259606</v>
      </c>
      <c r="I8" s="34">
        <v>23.759837397969346</v>
      </c>
      <c r="J8" s="34">
        <v>25.745823806739004</v>
      </c>
      <c r="K8" s="34">
        <v>17.29788162079435</v>
      </c>
      <c r="L8" s="34">
        <v>12.442914846083021</v>
      </c>
      <c r="M8" s="34">
        <v>9.1819371628011162</v>
      </c>
    </row>
    <row r="9" spans="1:13" x14ac:dyDescent="0.25">
      <c r="A9" s="16" t="s">
        <v>35</v>
      </c>
      <c r="B9" s="34">
        <v>3.3060652119265455</v>
      </c>
      <c r="C9" s="34">
        <v>4.9703450442624888</v>
      </c>
      <c r="D9" s="34">
        <v>3.5672636000057647</v>
      </c>
      <c r="E9" s="34">
        <v>4.5918260489986258</v>
      </c>
      <c r="F9" s="34">
        <v>11.136470582050517</v>
      </c>
      <c r="G9" s="34">
        <v>19.251411783568088</v>
      </c>
      <c r="H9" s="34">
        <v>24.613190555946623</v>
      </c>
      <c r="I9" s="34">
        <v>23.982243967466673</v>
      </c>
      <c r="J9" s="34">
        <v>24.434407937425032</v>
      </c>
      <c r="K9" s="34">
        <v>18.460187990339101</v>
      </c>
      <c r="L9" s="34">
        <v>16.350246703944013</v>
      </c>
      <c r="M9" s="34">
        <v>10.506080574066537</v>
      </c>
    </row>
    <row r="10" spans="1:13" x14ac:dyDescent="0.25">
      <c r="A10" s="2" t="s">
        <v>52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2" spans="1:13" x14ac:dyDescent="0.25">
      <c r="A12" s="2"/>
      <c r="B12" s="1"/>
    </row>
    <row r="13" spans="1:13" ht="18" x14ac:dyDescent="0.25">
      <c r="A13" s="2"/>
      <c r="B13" s="18" t="s">
        <v>43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120" zoomScaleNormal="120" workbookViewId="0">
      <selection activeCell="M26" sqref="M26"/>
    </sheetView>
  </sheetViews>
  <sheetFormatPr baseColWidth="10" defaultRowHeight="15.75" x14ac:dyDescent="0.3"/>
  <cols>
    <col min="1" max="1" width="19.140625" style="24" customWidth="1"/>
    <col min="2" max="2" width="10.85546875" style="24" customWidth="1"/>
    <col min="3" max="14" width="10.7109375" style="24" customWidth="1"/>
    <col min="15" max="37" width="11.42578125" style="24" customWidth="1"/>
    <col min="38" max="16384" width="11.42578125" style="24"/>
  </cols>
  <sheetData>
    <row r="1" spans="1:13" ht="18.75" x14ac:dyDescent="0.35">
      <c r="A1" s="23" t="s">
        <v>20</v>
      </c>
    </row>
    <row r="2" spans="1:13" s="2" customFormat="1" ht="12.75" x14ac:dyDescent="0.25">
      <c r="A2" s="2" t="s">
        <v>42</v>
      </c>
    </row>
    <row r="3" spans="1:13" s="2" customFormat="1" ht="12.75" x14ac:dyDescent="0.25">
      <c r="A3" s="2" t="s">
        <v>58</v>
      </c>
    </row>
    <row r="4" spans="1:13" s="2" customFormat="1" ht="12.75" x14ac:dyDescent="0.25"/>
    <row r="5" spans="1:13" s="2" customFormat="1" ht="12.75" x14ac:dyDescent="0.25">
      <c r="B5" s="14" t="s">
        <v>5</v>
      </c>
      <c r="C5" s="14" t="s">
        <v>6</v>
      </c>
      <c r="D5" s="14" t="s">
        <v>13</v>
      </c>
      <c r="E5" s="14" t="s">
        <v>8</v>
      </c>
      <c r="F5" s="14" t="s">
        <v>14</v>
      </c>
      <c r="G5" s="14" t="s">
        <v>15</v>
      </c>
      <c r="H5" s="14" t="s">
        <v>16</v>
      </c>
      <c r="I5" s="14" t="s">
        <v>17</v>
      </c>
      <c r="J5" s="14" t="s">
        <v>18</v>
      </c>
      <c r="K5" s="14" t="s">
        <v>19</v>
      </c>
      <c r="L5" s="14" t="s">
        <v>3</v>
      </c>
      <c r="M5" s="14" t="s">
        <v>4</v>
      </c>
    </row>
    <row r="6" spans="1:13" s="2" customFormat="1" ht="12.75" x14ac:dyDescent="0.25">
      <c r="A6" s="30" t="s">
        <v>53</v>
      </c>
      <c r="B6" s="19">
        <v>167.317793967564</v>
      </c>
      <c r="C6" s="19">
        <v>113.505722770231</v>
      </c>
      <c r="D6" s="19">
        <v>95.334272953186797</v>
      </c>
      <c r="E6" s="19">
        <v>105.381367705575</v>
      </c>
      <c r="F6" s="19">
        <v>111.957694054027</v>
      </c>
      <c r="G6" s="19">
        <v>108.007843557949</v>
      </c>
      <c r="H6" s="19">
        <v>94.091171698253504</v>
      </c>
      <c r="I6" s="19">
        <v>86.622897068680302</v>
      </c>
      <c r="J6" s="19">
        <v>110.895945625818</v>
      </c>
      <c r="K6" s="19">
        <v>83.488965951117095</v>
      </c>
      <c r="L6" s="19"/>
      <c r="M6" s="19"/>
    </row>
    <row r="7" spans="1:13" s="2" customFormat="1" ht="12.75" x14ac:dyDescent="0.25">
      <c r="A7" s="30" t="s">
        <v>47</v>
      </c>
      <c r="B7" s="19">
        <v>207.27737056985299</v>
      </c>
      <c r="C7" s="19">
        <v>171.61924827208099</v>
      </c>
      <c r="D7" s="19">
        <v>150.199761531218</v>
      </c>
      <c r="E7" s="19">
        <v>113.03295589709499</v>
      </c>
      <c r="F7" s="19">
        <v>119.04937152453</v>
      </c>
      <c r="G7" s="19">
        <v>124.088354863774</v>
      </c>
      <c r="H7" s="19">
        <v>106.639016827627</v>
      </c>
      <c r="I7" s="19">
        <v>102.18339147065601</v>
      </c>
      <c r="J7" s="19">
        <v>137.76118575121799</v>
      </c>
      <c r="K7" s="19">
        <v>120.422320485836</v>
      </c>
      <c r="L7" s="19">
        <v>138.40205207621</v>
      </c>
      <c r="M7" s="19">
        <v>136.13014445443801</v>
      </c>
    </row>
    <row r="8" spans="1:13" s="2" customFormat="1" ht="12.75" x14ac:dyDescent="0.25">
      <c r="A8" s="30" t="s">
        <v>35</v>
      </c>
      <c r="B8" s="19">
        <v>155.16244664781988</v>
      </c>
      <c r="C8" s="19">
        <v>121.01132160770518</v>
      </c>
      <c r="D8" s="19">
        <v>104.99059894292029</v>
      </c>
      <c r="E8" s="19">
        <v>106.89853369790387</v>
      </c>
      <c r="F8" s="19">
        <v>109.97207881875661</v>
      </c>
      <c r="G8" s="19">
        <v>109.26368173503894</v>
      </c>
      <c r="H8" s="19">
        <v>99.113725425876581</v>
      </c>
      <c r="I8" s="19">
        <v>97.751511887317193</v>
      </c>
      <c r="J8" s="19">
        <v>127.89266962739423</v>
      </c>
      <c r="K8" s="19">
        <v>114.83449930657142</v>
      </c>
      <c r="L8" s="19">
        <v>131.90651627392069</v>
      </c>
      <c r="M8" s="19">
        <v>133.34927331198344</v>
      </c>
    </row>
    <row r="9" spans="1:13" s="2" customFormat="1" ht="12.75" x14ac:dyDescent="0.25">
      <c r="A9" s="30" t="s">
        <v>54</v>
      </c>
      <c r="B9" s="19">
        <v>107.312795259252</v>
      </c>
      <c r="C9" s="19">
        <v>109.898274696941</v>
      </c>
      <c r="D9" s="19">
        <v>110.54224980196</v>
      </c>
      <c r="E9" s="19">
        <v>119.538252527688</v>
      </c>
      <c r="F9" s="19">
        <v>114.96514922807501</v>
      </c>
      <c r="G9" s="19">
        <v>113.241666140725</v>
      </c>
      <c r="H9" s="19">
        <v>108.085528626157</v>
      </c>
      <c r="I9" s="19">
        <v>108.657145287053</v>
      </c>
      <c r="J9" s="19">
        <v>120.40880037484401</v>
      </c>
      <c r="K9" s="19">
        <v>113.925482324377</v>
      </c>
      <c r="L9" s="19"/>
      <c r="M9" s="19"/>
    </row>
    <row r="10" spans="1:13" s="2" customFormat="1" ht="12.75" x14ac:dyDescent="0.25"/>
    <row r="11" spans="1:13" s="2" customFormat="1" ht="12.75" x14ac:dyDescent="0.25">
      <c r="A11" s="2" t="s">
        <v>36</v>
      </c>
    </row>
    <row r="12" spans="1:13" s="2" customFormat="1" ht="12.75" x14ac:dyDescent="0.25">
      <c r="A12" s="2" t="s">
        <v>52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8" t="s">
        <v>27</v>
      </c>
      <c r="C16" s="26"/>
    </row>
    <row r="17" spans="1:6" x14ac:dyDescent="0.3">
      <c r="B17" s="27"/>
    </row>
    <row r="18" spans="1:6" x14ac:dyDescent="0.3">
      <c r="B18" s="27"/>
    </row>
    <row r="19" spans="1:6" x14ac:dyDescent="0.3">
      <c r="B19" s="27"/>
    </row>
    <row r="20" spans="1:6" x14ac:dyDescent="0.3">
      <c r="B20" s="27"/>
    </row>
    <row r="21" spans="1:6" x14ac:dyDescent="0.3">
      <c r="B21" s="27"/>
    </row>
    <row r="22" spans="1:6" x14ac:dyDescent="0.3">
      <c r="B22" s="28"/>
    </row>
    <row r="23" spans="1:6" x14ac:dyDescent="0.3">
      <c r="B23" s="28"/>
    </row>
    <row r="24" spans="1:6" x14ac:dyDescent="0.3">
      <c r="B24" s="29"/>
      <c r="C24" s="29"/>
      <c r="D24" s="29"/>
      <c r="E24" s="29"/>
      <c r="F24" s="29"/>
    </row>
    <row r="25" spans="1:6" x14ac:dyDescent="0.3">
      <c r="B25" s="27"/>
    </row>
    <row r="26" spans="1:6" x14ac:dyDescent="0.3">
      <c r="B26" s="27"/>
    </row>
    <row r="27" spans="1:6" x14ac:dyDescent="0.3">
      <c r="B27" s="27"/>
    </row>
    <row r="28" spans="1:6" x14ac:dyDescent="0.3">
      <c r="B28" s="27"/>
    </row>
    <row r="29" spans="1:6" x14ac:dyDescent="0.3">
      <c r="B29" s="27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"/>
  <sheetViews>
    <sheetView zoomScale="120" zoomScaleNormal="120" workbookViewId="0">
      <selection activeCell="D8" sqref="D8:N8"/>
    </sheetView>
  </sheetViews>
  <sheetFormatPr baseColWidth="10" defaultRowHeight="12.75" x14ac:dyDescent="0.25"/>
  <cols>
    <col min="1" max="1" width="24.140625" style="2" customWidth="1"/>
    <col min="2" max="2" width="5" style="2" bestFit="1" customWidth="1"/>
    <col min="3" max="14" width="9.7109375" style="2" customWidth="1"/>
    <col min="15" max="16384" width="11.42578125" style="2"/>
  </cols>
  <sheetData>
    <row r="1" spans="1:14" ht="18" x14ac:dyDescent="0.35">
      <c r="A1" s="22" t="s">
        <v>30</v>
      </c>
      <c r="B1" s="22"/>
    </row>
    <row r="2" spans="1:14" x14ac:dyDescent="0.25">
      <c r="A2" s="35" t="s">
        <v>31</v>
      </c>
      <c r="B2" s="35"/>
    </row>
    <row r="3" spans="1:14" x14ac:dyDescent="0.25">
      <c r="A3" s="35" t="s">
        <v>32</v>
      </c>
      <c r="B3" s="35"/>
    </row>
    <row r="4" spans="1:14" x14ac:dyDescent="0.25"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</row>
    <row r="5" spans="1:14" x14ac:dyDescent="0.25">
      <c r="A5" s="47" t="s">
        <v>33</v>
      </c>
      <c r="B5" s="37">
        <v>2026</v>
      </c>
      <c r="C5" s="19">
        <v>2647.78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x14ac:dyDescent="0.25">
      <c r="A6" s="48"/>
      <c r="B6" s="37">
        <v>2025</v>
      </c>
      <c r="C6" s="19">
        <v>2930.451</v>
      </c>
      <c r="D6" s="19">
        <v>1638.23</v>
      </c>
      <c r="E6" s="19">
        <v>1365.5440000000001</v>
      </c>
      <c r="F6" s="19">
        <v>1689.146</v>
      </c>
      <c r="G6" s="19">
        <v>1797.951</v>
      </c>
      <c r="H6" s="19">
        <v>1341.172</v>
      </c>
      <c r="I6" s="19">
        <v>545.67700000000002</v>
      </c>
      <c r="J6" s="19">
        <v>894.45</v>
      </c>
      <c r="K6" s="19">
        <v>740.62599999999998</v>
      </c>
      <c r="L6" s="19">
        <v>1044.2550000000001</v>
      </c>
      <c r="M6" s="19">
        <v>1655.7080000000001</v>
      </c>
      <c r="N6" s="19">
        <v>1622.684</v>
      </c>
    </row>
    <row r="7" spans="1:14" x14ac:dyDescent="0.25">
      <c r="A7" s="49"/>
      <c r="B7" s="37">
        <v>2024</v>
      </c>
      <c r="C7" s="19">
        <v>1907.9970000000001</v>
      </c>
      <c r="D7" s="19">
        <v>570.27</v>
      </c>
      <c r="E7" s="19">
        <v>721.14700000000005</v>
      </c>
      <c r="F7" s="19">
        <v>1206.2449999999999</v>
      </c>
      <c r="G7" s="19">
        <v>2222.9520000000002</v>
      </c>
      <c r="H7" s="19">
        <v>893.24</v>
      </c>
      <c r="I7" s="19">
        <v>1333.885</v>
      </c>
      <c r="J7" s="19">
        <v>366.64600000000002</v>
      </c>
      <c r="K7" s="19">
        <v>492.05</v>
      </c>
      <c r="L7" s="19">
        <v>789.34400000000005</v>
      </c>
      <c r="M7" s="19">
        <v>1442.9839999999999</v>
      </c>
      <c r="N7" s="19">
        <v>2054.2979999999998</v>
      </c>
    </row>
    <row r="8" spans="1:14" x14ac:dyDescent="0.25">
      <c r="A8" s="47" t="s">
        <v>34</v>
      </c>
      <c r="B8" s="37">
        <v>2026</v>
      </c>
      <c r="C8" s="19">
        <v>1285.415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5">
      <c r="A9" s="48"/>
      <c r="B9" s="37">
        <v>2025</v>
      </c>
      <c r="C9" s="19">
        <v>1128.8699999999999</v>
      </c>
      <c r="D9" s="19">
        <v>655.322</v>
      </c>
      <c r="E9" s="19">
        <v>802.548</v>
      </c>
      <c r="F9" s="19">
        <v>389.20800000000003</v>
      </c>
      <c r="G9" s="19">
        <v>795.596</v>
      </c>
      <c r="H9" s="19">
        <v>2183.3429999999998</v>
      </c>
      <c r="I9" s="19">
        <v>489.39699999999999</v>
      </c>
      <c r="J9" s="19">
        <v>301.64800000000002</v>
      </c>
      <c r="K9" s="19">
        <v>720.12099999999998</v>
      </c>
      <c r="L9" s="19">
        <v>456.50400000000002</v>
      </c>
      <c r="M9" s="19">
        <v>680.73900000000003</v>
      </c>
      <c r="N9" s="19">
        <v>814.81299999999999</v>
      </c>
    </row>
    <row r="10" spans="1:14" x14ac:dyDescent="0.25">
      <c r="A10" s="49"/>
      <c r="B10" s="37">
        <v>2024</v>
      </c>
      <c r="C10" s="19">
        <v>1264.537</v>
      </c>
      <c r="D10" s="19">
        <v>1553.347</v>
      </c>
      <c r="E10" s="19">
        <v>1736.5160000000001</v>
      </c>
      <c r="F10" s="19">
        <v>1210.152</v>
      </c>
      <c r="G10" s="19">
        <v>499.86700000000002</v>
      </c>
      <c r="H10" s="19">
        <v>2303.6260000000002</v>
      </c>
      <c r="I10" s="19">
        <v>728.76199999999994</v>
      </c>
      <c r="J10" s="19">
        <v>335.65</v>
      </c>
      <c r="K10" s="19">
        <v>409.68</v>
      </c>
      <c r="L10" s="19">
        <v>424.33199999999999</v>
      </c>
      <c r="M10" s="19">
        <v>601.72199999999998</v>
      </c>
      <c r="N10" s="19">
        <v>811.77800000000002</v>
      </c>
    </row>
    <row r="12" spans="1:14" x14ac:dyDescent="0.25">
      <c r="A12" s="2" t="s">
        <v>37</v>
      </c>
    </row>
  </sheetData>
  <mergeCells count="2">
    <mergeCell ref="A5:A7"/>
    <mergeCell ref="A8:A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9"/>
  <sheetViews>
    <sheetView zoomScale="120" zoomScaleNormal="120" workbookViewId="0">
      <selection activeCell="B6" sqref="B6:M9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4" width="12.5703125" style="2" bestFit="1" customWidth="1"/>
    <col min="15" max="15" width="13.5703125" style="2" bestFit="1" customWidth="1"/>
    <col min="16" max="16384" width="11.42578125" style="2"/>
  </cols>
  <sheetData>
    <row r="1" spans="1:13" ht="18.75" x14ac:dyDescent="0.35">
      <c r="A1" s="23" t="s">
        <v>20</v>
      </c>
    </row>
    <row r="2" spans="1:13" x14ac:dyDescent="0.25">
      <c r="A2" s="2" t="s">
        <v>55</v>
      </c>
    </row>
    <row r="3" spans="1:13" x14ac:dyDescent="0.25">
      <c r="A3" s="36" t="s">
        <v>59</v>
      </c>
      <c r="B3" s="2"/>
    </row>
    <row r="4" spans="1:13" x14ac:dyDescent="0.25">
      <c r="A4" s="1"/>
      <c r="B4" s="2"/>
    </row>
    <row r="5" spans="1:13" x14ac:dyDescent="0.25">
      <c r="A5" s="14" t="s">
        <v>38</v>
      </c>
      <c r="B5" s="14" t="s">
        <v>5</v>
      </c>
      <c r="C5" s="14" t="s">
        <v>6</v>
      </c>
      <c r="D5" s="14" t="s">
        <v>13</v>
      </c>
      <c r="E5" s="14" t="s">
        <v>8</v>
      </c>
      <c r="F5" s="14" t="s">
        <v>14</v>
      </c>
      <c r="G5" s="14" t="s">
        <v>15</v>
      </c>
      <c r="H5" s="14" t="s">
        <v>16</v>
      </c>
      <c r="I5" s="14" t="s">
        <v>17</v>
      </c>
      <c r="J5" s="14" t="s">
        <v>18</v>
      </c>
      <c r="K5" s="14" t="s">
        <v>19</v>
      </c>
      <c r="L5" s="14" t="s">
        <v>3</v>
      </c>
      <c r="M5" s="14" t="s">
        <v>4</v>
      </c>
    </row>
    <row r="6" spans="1:13" x14ac:dyDescent="0.25">
      <c r="A6" s="30" t="s">
        <v>21</v>
      </c>
      <c r="B6" s="32">
        <v>0</v>
      </c>
      <c r="C6" s="32">
        <v>0</v>
      </c>
      <c r="D6" s="32">
        <v>0</v>
      </c>
      <c r="E6" s="32">
        <v>0.58962930648850997</v>
      </c>
      <c r="F6" s="32">
        <v>1.0054534608266801</v>
      </c>
      <c r="G6" s="32">
        <v>1.17084868626007</v>
      </c>
      <c r="H6" s="32">
        <v>4.1675859064005598</v>
      </c>
      <c r="I6" s="32">
        <v>4.0274204611180302</v>
      </c>
      <c r="J6" s="32">
        <v>3.5957108896478398</v>
      </c>
      <c r="K6" s="32">
        <v>2.6752911322925601</v>
      </c>
      <c r="L6" s="32">
        <v>3.0415901626309001</v>
      </c>
      <c r="M6" s="32">
        <v>2.8201287590845001</v>
      </c>
    </row>
    <row r="7" spans="1:13" x14ac:dyDescent="0.25">
      <c r="A7" s="30" t="s">
        <v>22</v>
      </c>
      <c r="B7" s="32">
        <v>4.4999999999999998E-2</v>
      </c>
      <c r="C7" s="32">
        <v>0</v>
      </c>
      <c r="D7" s="32">
        <v>0.58299999999999996</v>
      </c>
      <c r="E7" s="32">
        <v>3.681</v>
      </c>
      <c r="F7" s="32">
        <v>5.7560000000000002</v>
      </c>
      <c r="G7" s="32">
        <v>7.109</v>
      </c>
      <c r="H7" s="32">
        <v>5.992</v>
      </c>
      <c r="I7" s="32">
        <v>6.7359999999999998</v>
      </c>
      <c r="J7" s="32">
        <v>7.9140000000000006</v>
      </c>
      <c r="K7" s="32">
        <v>4.4450000000000003</v>
      </c>
      <c r="L7" s="32">
        <v>3.597</v>
      </c>
      <c r="M7" s="32">
        <v>2.1520000000000001</v>
      </c>
    </row>
    <row r="8" spans="1:13" x14ac:dyDescent="0.25">
      <c r="A8" s="30" t="s">
        <v>28</v>
      </c>
      <c r="B8" s="32">
        <v>2.6663083038329503</v>
      </c>
      <c r="C8" s="32">
        <v>4.0492858838504997</v>
      </c>
      <c r="D8" s="32">
        <v>1.8580615813044998</v>
      </c>
      <c r="E8" s="32">
        <v>0.37946328068894797</v>
      </c>
      <c r="F8" s="32">
        <v>2.4267532353874097</v>
      </c>
      <c r="G8" s="32">
        <v>6.4619476446234607</v>
      </c>
      <c r="H8" s="32">
        <v>6.5696467720338498</v>
      </c>
      <c r="I8" s="32">
        <v>5.3467080822803501</v>
      </c>
      <c r="J8" s="32">
        <v>6.9007964254732794</v>
      </c>
      <c r="K8" s="32">
        <v>5.2218978785524195</v>
      </c>
      <c r="L8" s="32">
        <v>2.5374719645008899</v>
      </c>
      <c r="M8" s="32">
        <v>0.83039046835114194</v>
      </c>
    </row>
    <row r="9" spans="1:13" x14ac:dyDescent="0.25">
      <c r="A9" s="30" t="s">
        <v>29</v>
      </c>
      <c r="B9" s="32">
        <v>0</v>
      </c>
      <c r="C9" s="32">
        <v>0</v>
      </c>
      <c r="D9" s="32">
        <v>0</v>
      </c>
      <c r="E9" s="32">
        <v>0</v>
      </c>
      <c r="F9" s="32">
        <v>1.01601909232149</v>
      </c>
      <c r="G9" s="32">
        <v>2.53446520831845</v>
      </c>
      <c r="H9" s="32">
        <v>6.0819044966936904</v>
      </c>
      <c r="I9" s="32">
        <v>5.0689304166369</v>
      </c>
      <c r="J9" s="32">
        <v>3.54642428428701</v>
      </c>
      <c r="K9" s="32">
        <v>4.5614283725202709</v>
      </c>
      <c r="L9" s="32">
        <v>1.77422714623174</v>
      </c>
      <c r="M9" s="32">
        <v>0.759223057998477</v>
      </c>
    </row>
    <row r="10" spans="1:13" ht="0.75" customHeight="1" x14ac:dyDescent="0.25">
      <c r="B10" s="31">
        <f t="shared" ref="B10:M10" si="0">0.5+MAX($B$6:$M$6)-B6</f>
        <v>4.6675859064005598</v>
      </c>
      <c r="C10" s="31">
        <f t="shared" si="0"/>
        <v>4.6675859064005598</v>
      </c>
      <c r="D10" s="31">
        <f t="shared" si="0"/>
        <v>4.6675859064005598</v>
      </c>
      <c r="E10" s="31">
        <f t="shared" si="0"/>
        <v>4.0779565999120502</v>
      </c>
      <c r="F10" s="31">
        <f t="shared" si="0"/>
        <v>3.6621324455738797</v>
      </c>
      <c r="G10" s="31">
        <f t="shared" si="0"/>
        <v>3.4967372201404898</v>
      </c>
      <c r="H10" s="31">
        <f t="shared" si="0"/>
        <v>0.5</v>
      </c>
      <c r="I10" s="31">
        <f t="shared" si="0"/>
        <v>0.64016544528252961</v>
      </c>
      <c r="J10" s="31">
        <f t="shared" si="0"/>
        <v>1.07187501675272</v>
      </c>
      <c r="K10" s="31">
        <f t="shared" si="0"/>
        <v>1.9922947741079997</v>
      </c>
      <c r="L10" s="31">
        <f t="shared" si="0"/>
        <v>1.6259957437696597</v>
      </c>
      <c r="M10" s="31">
        <f t="shared" si="0"/>
        <v>1.8474571473160597</v>
      </c>
    </row>
    <row r="11" spans="1:13" ht="0.75" customHeight="1" x14ac:dyDescent="0.25">
      <c r="B11" s="31">
        <f t="shared" ref="B11:M11" si="1">0.5+MAX($B$7:$M$7)-B7</f>
        <v>8.3690000000000015</v>
      </c>
      <c r="C11" s="31">
        <f t="shared" si="1"/>
        <v>8.4140000000000015</v>
      </c>
      <c r="D11" s="31">
        <f t="shared" si="1"/>
        <v>7.8310000000000013</v>
      </c>
      <c r="E11" s="31">
        <f t="shared" si="1"/>
        <v>4.7330000000000014</v>
      </c>
      <c r="F11" s="31">
        <f t="shared" si="1"/>
        <v>2.6580000000000013</v>
      </c>
      <c r="G11" s="31">
        <f t="shared" si="1"/>
        <v>1.3050000000000015</v>
      </c>
      <c r="H11" s="31">
        <f t="shared" si="1"/>
        <v>2.4220000000000015</v>
      </c>
      <c r="I11" s="31">
        <f t="shared" si="1"/>
        <v>1.6780000000000017</v>
      </c>
      <c r="J11" s="31">
        <f t="shared" si="1"/>
        <v>0.50000000000000089</v>
      </c>
      <c r="K11" s="31">
        <f t="shared" si="1"/>
        <v>3.9690000000000012</v>
      </c>
      <c r="L11" s="31">
        <f t="shared" si="1"/>
        <v>4.8170000000000019</v>
      </c>
      <c r="M11" s="31">
        <f t="shared" si="1"/>
        <v>6.2620000000000013</v>
      </c>
    </row>
    <row r="12" spans="1:13" ht="0.75" customHeight="1" x14ac:dyDescent="0.25">
      <c r="B12" s="31">
        <f t="shared" ref="B12:M12" si="2">0.5+MAX($B$8:$M$8)-B8</f>
        <v>4.7344881216403287</v>
      </c>
      <c r="C12" s="31">
        <f t="shared" si="2"/>
        <v>3.3515105416227797</v>
      </c>
      <c r="D12" s="31">
        <f t="shared" si="2"/>
        <v>5.5427348441687796</v>
      </c>
      <c r="E12" s="31">
        <f t="shared" si="2"/>
        <v>7.0213331447843315</v>
      </c>
      <c r="F12" s="31">
        <f t="shared" si="2"/>
        <v>4.9740431900858697</v>
      </c>
      <c r="G12" s="31">
        <f t="shared" si="2"/>
        <v>0.93884878084981871</v>
      </c>
      <c r="H12" s="31">
        <f t="shared" si="2"/>
        <v>0.83114965343942959</v>
      </c>
      <c r="I12" s="31">
        <f t="shared" si="2"/>
        <v>2.0540883431929293</v>
      </c>
      <c r="J12" s="31">
        <f t="shared" si="2"/>
        <v>0.5</v>
      </c>
      <c r="K12" s="31">
        <f t="shared" si="2"/>
        <v>2.1788985469208599</v>
      </c>
      <c r="L12" s="31">
        <f t="shared" si="2"/>
        <v>4.8633244609723896</v>
      </c>
      <c r="M12" s="31">
        <f t="shared" si="2"/>
        <v>6.5704059571221372</v>
      </c>
    </row>
    <row r="13" spans="1:13" ht="0.75" customHeight="1" x14ac:dyDescent="0.25">
      <c r="B13" s="31">
        <f>0.5+MAX($B$9:$M$9)-B9</f>
        <v>6.5819044966936904</v>
      </c>
      <c r="C13" s="31">
        <f t="shared" ref="C13:M13" si="3">0.5+MAX($B$9:$M$9)-C9</f>
        <v>6.5819044966936904</v>
      </c>
      <c r="D13" s="31">
        <f t="shared" si="3"/>
        <v>6.5819044966936904</v>
      </c>
      <c r="E13" s="31">
        <f t="shared" si="3"/>
        <v>6.5819044966936904</v>
      </c>
      <c r="F13" s="31">
        <f t="shared" si="3"/>
        <v>5.5658854043722004</v>
      </c>
      <c r="G13" s="31">
        <f t="shared" si="3"/>
        <v>4.0474392883752408</v>
      </c>
      <c r="H13" s="31">
        <f t="shared" si="3"/>
        <v>0.5</v>
      </c>
      <c r="I13" s="31">
        <f t="shared" si="3"/>
        <v>1.5129740800567903</v>
      </c>
      <c r="J13" s="31">
        <f t="shared" si="3"/>
        <v>3.0354802124066804</v>
      </c>
      <c r="K13" s="31">
        <f t="shared" si="3"/>
        <v>2.0204761241734195</v>
      </c>
      <c r="L13" s="31">
        <f t="shared" si="3"/>
        <v>4.8076773504619501</v>
      </c>
      <c r="M13" s="31">
        <f t="shared" si="3"/>
        <v>5.8226814386952137</v>
      </c>
    </row>
    <row r="14" spans="1:13" x14ac:dyDescent="0.25">
      <c r="A14" s="2" t="s">
        <v>0</v>
      </c>
    </row>
    <row r="17" spans="2:2" x14ac:dyDescent="0.25">
      <c r="B17" s="20" t="s">
        <v>44</v>
      </c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production par mois et bassins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2026-03-18T11:19:39Z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