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9 - Conjoncture LÉGUMES\e_Rédaction_IR\2026\concombre\CON 06\"/>
    </mc:Choice>
  </mc:AlternateContent>
  <xr:revisionPtr revIDLastSave="0" documentId="13_ncr:1_{E22E994C-9E4E-4884-BD50-88E8F9A965FD}" xr6:coauthVersionLast="47" xr6:coauthVersionMax="47" xr10:uidLastSave="{00000000-0000-0000-0000-000000000000}"/>
  <bookViews>
    <workbookView xWindow="-28920" yWindow="-735" windowWidth="29040" windowHeight="15720" tabRatio="674" activeTab="1" xr2:uid="{00000000-000D-0000-FFFF-FFFF00000000}"/>
  </bookViews>
  <sheets>
    <sheet name="Infos Rapides" sheetId="9" r:id="rId1"/>
    <sheet name="Figure 1" sheetId="7" r:id="rId2"/>
    <sheet name="Figure 2" sheetId="6" r:id="rId3"/>
    <sheet name="Figure 3" sheetId="5" r:id="rId4"/>
    <sheet name="DONNÉES COMPLÉMENTAIRES" sheetId="10" r:id="rId5"/>
    <sheet name="commerce ext" sheetId="8" r:id="rId6"/>
    <sheet name="calendrier prod par bassin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1" l="1"/>
  <c r="D9" i="11"/>
  <c r="E9" i="11"/>
  <c r="F9" i="11"/>
  <c r="G9" i="11"/>
  <c r="H9" i="11"/>
  <c r="I9" i="11"/>
  <c r="J9" i="11"/>
  <c r="K9" i="11"/>
  <c r="L9" i="11"/>
  <c r="M9" i="11"/>
  <c r="C10" i="11"/>
  <c r="D10" i="11"/>
  <c r="E10" i="11"/>
  <c r="F10" i="11"/>
  <c r="G10" i="11"/>
  <c r="H10" i="11"/>
  <c r="I10" i="11"/>
  <c r="J10" i="11"/>
  <c r="K10" i="11"/>
  <c r="L10" i="11"/>
  <c r="M10" i="11"/>
  <c r="C11" i="11"/>
  <c r="D11" i="11"/>
  <c r="E11" i="11"/>
  <c r="F11" i="11"/>
  <c r="G11" i="11"/>
  <c r="H11" i="11"/>
  <c r="I11" i="11"/>
  <c r="J11" i="11"/>
  <c r="K11" i="11"/>
  <c r="L11" i="11"/>
  <c r="M11" i="11"/>
  <c r="B9" i="11" l="1"/>
  <c r="B11" i="11" l="1"/>
  <c r="B10" i="11" l="1"/>
</calcChain>
</file>

<file path=xl/sharedStrings.xml><?xml version="1.0" encoding="utf-8"?>
<sst xmlns="http://schemas.openxmlformats.org/spreadsheetml/2006/main" count="102" uniqueCount="57">
  <si>
    <t>Source : Agreste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</si>
  <si>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</si>
  <si>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</si>
  <si>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</si>
  <si>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</si>
  <si>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</si>
  <si>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</si>
  <si>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</si>
  <si>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</si>
  <si>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</si>
  <si>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</si>
  <si>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</si>
  <si>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</si>
  <si>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Juil</t>
  </si>
  <si>
    <t>Sept</t>
  </si>
  <si>
    <t>Oct</t>
  </si>
  <si>
    <t>Nov</t>
  </si>
  <si>
    <t>Déc</t>
  </si>
  <si>
    <t>Janv</t>
  </si>
  <si>
    <t>Fév</t>
  </si>
  <si>
    <t>Autres bassins</t>
  </si>
  <si>
    <t>Centre-Ouest</t>
  </si>
  <si>
    <t>Sud-Est</t>
  </si>
  <si>
    <t>France y c. DOM</t>
  </si>
  <si>
    <t>Comex_Monde</t>
  </si>
  <si>
    <t>Importations en quantité (t)</t>
  </si>
  <si>
    <t>Exportations en quantité (t)</t>
  </si>
  <si>
    <t>Moyenne 5 ans*</t>
  </si>
  <si>
    <t>Source : Agreste, Insee</t>
  </si>
  <si>
    <t>Source : Douanes</t>
  </si>
  <si>
    <t>Bassins</t>
  </si>
  <si>
    <t>Évolution sur 1 an* (%)</t>
  </si>
  <si>
    <t xml:space="preserve">* évolution par rapport à la campagne précédente (statistique agricole annuelle) </t>
  </si>
  <si>
    <t>Évolution sur moyenne 5 ans** (%)</t>
  </si>
  <si>
    <t>///</t>
  </si>
  <si>
    <t>Indice Ippap base 100 en 2020</t>
  </si>
  <si>
    <t>Production
(milliers de tonnes)</t>
  </si>
  <si>
    <t>Total production</t>
  </si>
  <si>
    <t>Production (milliers de tonnes)</t>
  </si>
  <si>
    <t>Total surfaces</t>
  </si>
  <si>
    <t xml:space="preserve"> Surfaces en production (hectares)</t>
  </si>
  <si>
    <t>Est</t>
  </si>
  <si>
    <t>Concombre</t>
  </si>
  <si>
    <t>Figure 2 : production de concombres (calendrier)</t>
  </si>
  <si>
    <t>Figure 3 : prix agricoles à la production du concombre</t>
  </si>
  <si>
    <t>Production de concombre par bassin (calendrier)</t>
  </si>
  <si>
    <t>Concombre 2025</t>
  </si>
  <si>
    <t>France hors DROM</t>
  </si>
  <si>
    <t>France
hors DROM</t>
  </si>
  <si>
    <t>France hors DOM</t>
  </si>
  <si>
    <t>Figure 1 : Surface et production de concombres en 2026 (janvier à décembre)</t>
  </si>
  <si>
    <t>Estimations au 01-juin-2026</t>
  </si>
  <si>
    <t>** évolution par rapport à la moyenne 2021 à 2025 (statistique agricole annuelle)</t>
  </si>
  <si>
    <t>* moyenne 2021 à 2025</t>
  </si>
  <si>
    <t>Concombre 2026</t>
  </si>
  <si>
    <t>Légumes frais 2026</t>
  </si>
  <si>
    <t>Production de la campagne 2026 (milliers de tonnes)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</si>
</sst>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0.0"/>
    <numFmt numFmtId="166" formatCode="#,##0&quot;   &quot;"/>
    <numFmt numFmtId="167" formatCode="0.0;;&quot;-&quot;"/>
    <numFmt numFmtId="168" formatCode="#,##0.0"/>
    <numFmt numFmtId="169" formatCode="#,##0.0&quot;   &quot;"/>
    <numFmt numFmtId="170" formatCode="0&quot;   &quot;"/>
  </numFmts>
  <fonts count="19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9"/>
      <name val="Marianne"/>
      <family val="3"/>
    </font>
    <font>
      <sz val="9"/>
      <color indexed="12"/>
      <name val="Marianne"/>
      <family val="3"/>
    </font>
    <font>
      <sz val="9"/>
      <color rgb="FF0000FF"/>
      <name val="Marianne"/>
      <family val="3"/>
    </font>
    <font>
      <b/>
      <sz val="8"/>
      <color theme="1"/>
      <name val="Marianne"/>
      <family val="3"/>
    </font>
    <font>
      <b/>
      <sz val="11"/>
      <name val="Marianne"/>
      <family val="3"/>
    </font>
    <font>
      <i/>
      <sz val="8"/>
      <name val="Marianne"/>
      <family val="3"/>
    </font>
    <font>
      <b/>
      <sz val="11"/>
      <color rgb="FF000000"/>
      <name val="Marianne"/>
      <family val="3"/>
    </font>
    <font>
      <sz val="8"/>
      <color theme="0"/>
      <name val="Marianne"/>
      <family val="3"/>
    </font>
    <font>
      <b/>
      <sz val="10"/>
      <name val="Marianne"/>
      <family val="3"/>
    </font>
    <font>
      <b/>
      <sz val="12"/>
      <name val="Marianne"/>
      <family val="3"/>
    </font>
    <font>
      <sz val="10"/>
      <name val="Marianne"/>
      <family val="3"/>
    </font>
    <font>
      <b/>
      <sz val="10"/>
      <color rgb="FF0000FF"/>
      <name val="Marianne"/>
      <family val="3"/>
    </font>
    <font>
      <sz val="10"/>
      <color rgb="FF0000FF"/>
      <name val="Marianne"/>
      <family val="3"/>
    </font>
    <font>
      <sz val="10"/>
      <color rgb="FF7030A0"/>
      <name val="Marianne"/>
      <family val="3"/>
    </font>
    <font>
      <sz val="12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3" xfId="0" applyFont="1" applyFill="1" applyBorder="1" applyAlignment="1">
      <alignment horizontal="left"/>
    </xf>
    <xf numFmtId="0" fontId="3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left"/>
    </xf>
    <xf numFmtId="0" fontId="4" fillId="3" borderId="0" xfId="0" applyFont="1" applyFill="1"/>
    <xf numFmtId="3" fontId="5" fillId="3" borderId="0" xfId="0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9" fillId="3" borderId="3" xfId="0" applyFont="1" applyFill="1" applyBorder="1" applyAlignment="1">
      <alignment horizontal="left"/>
    </xf>
    <xf numFmtId="0" fontId="11" fillId="4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49" fontId="7" fillId="3" borderId="0" xfId="0" applyNumberFormat="1" applyFont="1" applyFill="1" applyProtection="1">
      <protection locked="0"/>
    </xf>
    <xf numFmtId="165" fontId="2" fillId="3" borderId="0" xfId="0" applyNumberFormat="1" applyFont="1" applyFill="1"/>
    <xf numFmtId="0" fontId="10" fillId="3" borderId="0" xfId="0" applyFont="1" applyFill="1" applyAlignment="1">
      <alignment horizontal="left" vertical="center" readingOrder="1"/>
    </xf>
    <xf numFmtId="3" fontId="2" fillId="3" borderId="1" xfId="0" applyNumberFormat="1" applyFont="1" applyFill="1" applyBorder="1" applyProtection="1">
      <protection locked="0"/>
    </xf>
    <xf numFmtId="0" fontId="12" fillId="3" borderId="0" xfId="0" applyFont="1" applyFill="1"/>
    <xf numFmtId="0" fontId="8" fillId="3" borderId="0" xfId="0" applyFont="1" applyFill="1"/>
    <xf numFmtId="0" fontId="13" fillId="3" borderId="0" xfId="0" applyFont="1" applyFill="1"/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 applyAlignment="1">
      <alignment horizontal="left" vertical="center" readingOrder="1"/>
    </xf>
    <xf numFmtId="0" fontId="16" fillId="3" borderId="0" xfId="0" applyFont="1" applyFill="1"/>
    <xf numFmtId="164" fontId="16" fillId="3" borderId="0" xfId="1" applyNumberFormat="1" applyFont="1" applyFill="1"/>
    <xf numFmtId="0" fontId="17" fillId="3" borderId="0" xfId="0" applyFont="1" applyFill="1"/>
    <xf numFmtId="3" fontId="3" fillId="3" borderId="1" xfId="0" applyNumberFormat="1" applyFont="1" applyFill="1" applyBorder="1" applyProtection="1">
      <protection locked="0"/>
    </xf>
    <xf numFmtId="0" fontId="7" fillId="3" borderId="0" xfId="0" applyFont="1" applyFill="1"/>
    <xf numFmtId="167" fontId="11" fillId="3" borderId="0" xfId="0" applyNumberFormat="1" applyFont="1" applyFill="1" applyAlignment="1">
      <alignment horizontal="right"/>
    </xf>
    <xf numFmtId="168" fontId="2" fillId="3" borderId="1" xfId="0" applyNumberFormat="1" applyFont="1" applyFill="1" applyBorder="1" applyProtection="1">
      <protection locked="0"/>
    </xf>
    <xf numFmtId="0" fontId="18" fillId="3" borderId="0" xfId="0" applyFont="1" applyFill="1"/>
    <xf numFmtId="169" fontId="3" fillId="2" borderId="3" xfId="0" applyNumberFormat="1" applyFont="1" applyFill="1" applyBorder="1" applyAlignment="1">
      <alignment horizontal="right"/>
    </xf>
    <xf numFmtId="169" fontId="2" fillId="3" borderId="1" xfId="0" applyNumberFormat="1" applyFont="1" applyFill="1" applyBorder="1" applyProtection="1">
      <protection locked="0"/>
    </xf>
    <xf numFmtId="166" fontId="3" fillId="2" borderId="3" xfId="0" applyNumberFormat="1" applyFont="1" applyFill="1" applyBorder="1" applyAlignment="1">
      <alignment horizontal="right"/>
    </xf>
    <xf numFmtId="170" fontId="9" fillId="3" borderId="3" xfId="0" applyNumberFormat="1" applyFont="1" applyFill="1" applyBorder="1" applyAlignment="1">
      <alignment horizontal="right"/>
    </xf>
    <xf numFmtId="3" fontId="3" fillId="3" borderId="8" xfId="0" applyNumberFormat="1" applyFont="1" applyFill="1" applyBorder="1" applyAlignment="1" applyProtection="1">
      <alignment vertical="top"/>
      <protection locked="0"/>
    </xf>
    <xf numFmtId="1" fontId="3" fillId="3" borderId="1" xfId="0" applyNumberFormat="1" applyFont="1" applyFill="1" applyBorder="1" applyProtection="1">
      <protection locked="0"/>
    </xf>
    <xf numFmtId="3" fontId="3" fillId="3" borderId="9" xfId="0" applyNumberFormat="1" applyFont="1" applyFill="1" applyBorder="1" applyAlignment="1" applyProtection="1">
      <alignment vertical="top"/>
      <protection locked="0"/>
    </xf>
    <xf numFmtId="0" fontId="3" fillId="3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2" defaultPivotStyle="PivotStyleLight16"/>
  <colors>
    <mruColors>
      <color rgb="FFC8D6EE"/>
      <color rgb="FF4F75C1"/>
      <color rgb="FFFF6699"/>
      <color rgb="FF295EFF"/>
      <color rgb="FFFF00FF"/>
      <color rgb="FFA6A6A6"/>
      <color rgb="FF3B5F97"/>
      <color rgb="FF3B5F9F"/>
      <color rgb="FF3B5FA5"/>
      <color rgb="FF3B5F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43541379361471E-2"/>
          <c:y val="0.18219793345363758"/>
          <c:w val="0.68603855552538695"/>
          <c:h val="0.5501685997505150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'Figure 2'!$A$8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'Figure 2'!$B$6:$M$6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2'!$B$8:$M$8</c:f>
              <c:numCache>
                <c:formatCode>#\ ##0.0"   "</c:formatCode>
                <c:ptCount val="12"/>
                <c:pt idx="0">
                  <c:v>1.4410270914170824</c:v>
                </c:pt>
                <c:pt idx="1">
                  <c:v>4.1100772697600334</c:v>
                </c:pt>
                <c:pt idx="2">
                  <c:v>14.317269165730997</c:v>
                </c:pt>
                <c:pt idx="3">
                  <c:v>23.193436038331985</c:v>
                </c:pt>
                <c:pt idx="4">
                  <c:v>26.532498812961855</c:v>
                </c:pt>
                <c:pt idx="5">
                  <c:v>28.277531619709112</c:v>
                </c:pt>
                <c:pt idx="6">
                  <c:v>33.457629005927359</c:v>
                </c:pt>
                <c:pt idx="7">
                  <c:v>31.292588303000237</c:v>
                </c:pt>
                <c:pt idx="8">
                  <c:v>19.314363111470872</c:v>
                </c:pt>
                <c:pt idx="9">
                  <c:v>8.8751668538005575</c:v>
                </c:pt>
                <c:pt idx="10">
                  <c:v>0.53601007702953229</c:v>
                </c:pt>
                <c:pt idx="11">
                  <c:v>0.14100265086038069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8-40EB-9109-DA9373314671}"/>
            </c:ext>
          </c:extLst>
        </c:ser>
        <c:ser>
          <c:idx val="0"/>
          <c:order val="1"/>
          <c:tx>
            <c:strRef>
              <c:f>'Figure 2'!$A$7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E7B-4F6E-B340-6E0F694ECE14}"/>
              </c:ext>
            </c:extLst>
          </c:dPt>
          <c:dPt>
            <c:idx val="5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6-058A-41AA-842E-58216164B0DF}"/>
              </c:ext>
            </c:extLst>
          </c:dPt>
          <c:dPt>
            <c:idx val="6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058A-41AA-842E-58216164B0DF}"/>
              </c:ext>
            </c:extLst>
          </c:dPt>
          <c:dPt>
            <c:idx val="7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8-058A-41AA-842E-58216164B0DF}"/>
              </c:ext>
            </c:extLst>
          </c:dPt>
          <c:dPt>
            <c:idx val="8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2345-45ED-B314-BD9CC8DAAB1F}"/>
              </c:ext>
            </c:extLst>
          </c:dPt>
          <c:dPt>
            <c:idx val="9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2345-45ED-B314-BD9CC8DAAB1F}"/>
              </c:ext>
            </c:extLst>
          </c:dPt>
          <c:dPt>
            <c:idx val="10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2345-45ED-B314-BD9CC8DAAB1F}"/>
              </c:ext>
            </c:extLst>
          </c:dPt>
          <c:dPt>
            <c:idx val="11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1C72-493E-840A-AD04E322FF15}"/>
              </c:ext>
            </c:extLst>
          </c:dPt>
          <c:cat>
            <c:strRef>
              <c:f>'Figure 2'!$B$6:$M$6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2'!$B$7:$M$7</c:f>
              <c:numCache>
                <c:formatCode>#\ ##0.0"   "</c:formatCode>
                <c:ptCount val="12"/>
                <c:pt idx="0">
                  <c:v>1.4543922972887</c:v>
                </c:pt>
                <c:pt idx="1">
                  <c:v>6.1245333491484697</c:v>
                </c:pt>
                <c:pt idx="2">
                  <c:v>14.3184030266875</c:v>
                </c:pt>
                <c:pt idx="3">
                  <c:v>23.125578863859701</c:v>
                </c:pt>
                <c:pt idx="4">
                  <c:v>25.839902121009523</c:v>
                </c:pt>
                <c:pt idx="5">
                  <c:v>27.723383291855459</c:v>
                </c:pt>
                <c:pt idx="6">
                  <c:v>35.004866758661869</c:v>
                </c:pt>
                <c:pt idx="7">
                  <c:v>30.368212383762888</c:v>
                </c:pt>
                <c:pt idx="8">
                  <c:v>20.5699165195457</c:v>
                </c:pt>
                <c:pt idx="9">
                  <c:v>8.554604720435071</c:v>
                </c:pt>
                <c:pt idx="10">
                  <c:v>0.53379593551298998</c:v>
                </c:pt>
                <c:pt idx="11">
                  <c:v>0.490795800435885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431272"/>
        <c:axId val="1"/>
      </c:barChart>
      <c:lineChart>
        <c:grouping val="standard"/>
        <c:varyColors val="0"/>
        <c:ser>
          <c:idx val="7"/>
          <c:order val="2"/>
          <c:tx>
            <c:strRef>
              <c:f>'Figure 2'!$A$9</c:f>
              <c:strCache>
                <c:ptCount val="1"/>
                <c:pt idx="0">
                  <c:v>Moyenne 5 ans*</c:v>
                </c:pt>
              </c:strCache>
            </c:strRef>
          </c:tx>
          <c:spPr>
            <a:ln w="3175">
              <a:solidFill>
                <a:schemeClr val="accent6"/>
              </a:solidFill>
              <a:prstDash val="solid"/>
            </a:ln>
          </c:spPr>
          <c:marker>
            <c:symbol val="diamond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strRef>
              <c:f>'Figure 2'!$B$6:$M$6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2'!$B$9:$M$9</c:f>
              <c:numCache>
                <c:formatCode>#\ ##0.0"   "</c:formatCode>
                <c:ptCount val="12"/>
                <c:pt idx="0">
                  <c:v>1.1632544694895046</c:v>
                </c:pt>
                <c:pt idx="1">
                  <c:v>4.1391096245562089</c:v>
                </c:pt>
                <c:pt idx="2">
                  <c:v>12.431947295400789</c:v>
                </c:pt>
                <c:pt idx="3">
                  <c:v>20.394774315527545</c:v>
                </c:pt>
                <c:pt idx="4">
                  <c:v>24.979076901096317</c:v>
                </c:pt>
                <c:pt idx="5">
                  <c:v>25.089982645564675</c:v>
                </c:pt>
                <c:pt idx="6">
                  <c:v>32.019765154649612</c:v>
                </c:pt>
                <c:pt idx="7">
                  <c:v>29.59151395863157</c:v>
                </c:pt>
                <c:pt idx="8">
                  <c:v>17.246408784206846</c:v>
                </c:pt>
                <c:pt idx="9">
                  <c:v>8.4333684602575989</c:v>
                </c:pt>
                <c:pt idx="10">
                  <c:v>0.99881721565022996</c:v>
                </c:pt>
                <c:pt idx="11">
                  <c:v>0.32754117496911528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effectLst/>
                  </a:rPr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7247047839528226E-5"/>
              <c:y val="6.21092626987767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98693531415874E-2"/>
          <c:y val="0.18219793345363758"/>
          <c:w val="0.61841458993160148"/>
          <c:h val="0.56696401011137831"/>
        </c:manualLayout>
      </c:layout>
      <c:lineChart>
        <c:grouping val="standard"/>
        <c:varyColors val="0"/>
        <c:ser>
          <c:idx val="0"/>
          <c:order val="0"/>
          <c:tx>
            <c:strRef>
              <c:f>'Figure 3'!$A$6</c:f>
              <c:strCache>
                <c:ptCount val="1"/>
                <c:pt idx="0">
                  <c:v>Concombre 2026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3'!$B$6:$M$6</c:f>
              <c:numCache>
                <c:formatCode>#,##0</c:formatCode>
                <c:ptCount val="12"/>
                <c:pt idx="1">
                  <c:v>183.595973830182</c:v>
                </c:pt>
                <c:pt idx="2">
                  <c:v>137.20986106735501</c:v>
                </c:pt>
                <c:pt idx="3">
                  <c:v>111.95524908956401</c:v>
                </c:pt>
                <c:pt idx="4">
                  <c:v>120.948813504775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A-419D-9342-C9288AA5F116}"/>
            </c:ext>
          </c:extLst>
        </c:ser>
        <c:ser>
          <c:idx val="2"/>
          <c:order val="1"/>
          <c:tx>
            <c:strRef>
              <c:f>'Figure 3'!$A$7</c:f>
              <c:strCache>
                <c:ptCount val="1"/>
                <c:pt idx="0">
                  <c:v>Concombre 2025</c:v>
                </c:pt>
              </c:strCache>
            </c:strRef>
          </c:tx>
          <c:spPr>
            <a:ln w="95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3'!$B$7:$M$7</c:f>
              <c:numCache>
                <c:formatCode>#,##0</c:formatCode>
                <c:ptCount val="12"/>
                <c:pt idx="1">
                  <c:v>159.53754573001001</c:v>
                </c:pt>
                <c:pt idx="2">
                  <c:v>129.01822266118899</c:v>
                </c:pt>
                <c:pt idx="3">
                  <c:v>120.807137244248</c:v>
                </c:pt>
                <c:pt idx="4">
                  <c:v>105.95215261744001</c:v>
                </c:pt>
                <c:pt idx="5">
                  <c:v>108.23917134894801</c:v>
                </c:pt>
                <c:pt idx="6">
                  <c:v>138.206838765675</c:v>
                </c:pt>
                <c:pt idx="7">
                  <c:v>118.045109254656</c:v>
                </c:pt>
                <c:pt idx="8">
                  <c:v>96.804609798718104</c:v>
                </c:pt>
                <c:pt idx="9">
                  <c:v>96.322978831918405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A-419D-9342-C9288AA5F116}"/>
            </c:ext>
          </c:extLst>
        </c:ser>
        <c:ser>
          <c:idx val="1"/>
          <c:order val="2"/>
          <c:tx>
            <c:strRef>
              <c:f>'Figure 3'!$A$8</c:f>
              <c:strCache>
                <c:ptCount val="1"/>
                <c:pt idx="0">
                  <c:v>Moyenne 5 ans*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3'!$B$8:$M$8</c:f>
              <c:numCache>
                <c:formatCode>#,##0</c:formatCode>
                <c:ptCount val="12"/>
                <c:pt idx="1">
                  <c:v>155.14654296889421</c:v>
                </c:pt>
                <c:pt idx="2">
                  <c:v>128.20061972783037</c:v>
                </c:pt>
                <c:pt idx="3">
                  <c:v>107.82966571895641</c:v>
                </c:pt>
                <c:pt idx="4">
                  <c:v>99.644088638572129</c:v>
                </c:pt>
                <c:pt idx="5">
                  <c:v>104.11059089732483</c:v>
                </c:pt>
                <c:pt idx="6">
                  <c:v>119.4154452187511</c:v>
                </c:pt>
                <c:pt idx="7">
                  <c:v>108.82811842995712</c:v>
                </c:pt>
                <c:pt idx="8">
                  <c:v>112.23534231622541</c:v>
                </c:pt>
                <c:pt idx="9">
                  <c:v>107.34002883967017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A-419D-9342-C9288AA5F116}"/>
            </c:ext>
          </c:extLst>
        </c:ser>
        <c:ser>
          <c:idx val="7"/>
          <c:order val="3"/>
          <c:tx>
            <c:strRef>
              <c:f>'Figure 3'!$A$9</c:f>
              <c:strCache>
                <c:ptCount val="1"/>
                <c:pt idx="0">
                  <c:v>Légumes frais 2026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3'!$B$9:$M$9</c:f>
              <c:numCache>
                <c:formatCode>#,##0</c:formatCode>
                <c:ptCount val="12"/>
                <c:pt idx="0">
                  <c:v>120.40880037484401</c:v>
                </c:pt>
                <c:pt idx="1">
                  <c:v>113.925482324377</c:v>
                </c:pt>
                <c:pt idx="2">
                  <c:v>127.465430929785</c:v>
                </c:pt>
                <c:pt idx="3">
                  <c:v>132.24418746080599</c:v>
                </c:pt>
                <c:pt idx="4">
                  <c:v>115.960809031338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2A-419D-9342-C9288AA5F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75"/>
          <c:min val="75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25"/>
        <c:minorUnit val="2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0077570996202509E-2"/>
          <c:y val="4.583333333333333E-2"/>
          <c:w val="0.83026849762999866"/>
          <c:h val="0.786673884514435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'calendrier prod par bassin'!$A$6</c:f>
              <c:strCache>
                <c:ptCount val="1"/>
                <c:pt idx="0">
                  <c:v>Centre-Ouest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bassin'!$B$6:$M$6</c:f>
              <c:numCache>
                <c:formatCode>#\ ##0.0</c:formatCode>
                <c:ptCount val="12"/>
                <c:pt idx="0">
                  <c:v>1.2128470018680702</c:v>
                </c:pt>
                <c:pt idx="1">
                  <c:v>4.1348876334313998</c:v>
                </c:pt>
                <c:pt idx="2">
                  <c:v>7.53025881935414</c:v>
                </c:pt>
                <c:pt idx="3">
                  <c:v>10.4392903659139</c:v>
                </c:pt>
                <c:pt idx="4">
                  <c:v>8.8130450215831608</c:v>
                </c:pt>
                <c:pt idx="5">
                  <c:v>8.3987556991628818</c:v>
                </c:pt>
                <c:pt idx="6">
                  <c:v>10.152871058058459</c:v>
                </c:pt>
                <c:pt idx="7">
                  <c:v>7.1687870980167201</c:v>
                </c:pt>
                <c:pt idx="8">
                  <c:v>7.235888430748461</c:v>
                </c:pt>
                <c:pt idx="9">
                  <c:v>2.5127548033751799</c:v>
                </c:pt>
                <c:pt idx="10">
                  <c:v>0.28019567699922404</c:v>
                </c:pt>
                <c:pt idx="11">
                  <c:v>0.40128023741674501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11-4BB0-A4A0-68D7C9580796}"/>
            </c:ext>
          </c:extLst>
        </c:ser>
        <c:ser>
          <c:idx val="2"/>
          <c:order val="1"/>
          <c:tx>
            <c:v> 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bassin'!$B$9:$M$9</c:f>
              <c:numCache>
                <c:formatCode>0.0;;"-"</c:formatCode>
                <c:ptCount val="12"/>
                <c:pt idx="0">
                  <c:v>9.7264433640458297</c:v>
                </c:pt>
                <c:pt idx="1">
                  <c:v>6.8044027324825</c:v>
                </c:pt>
                <c:pt idx="2">
                  <c:v>3.4090315465597598</c:v>
                </c:pt>
                <c:pt idx="3">
                  <c:v>0.5</c:v>
                </c:pt>
                <c:pt idx="4">
                  <c:v>2.126245344330739</c:v>
                </c:pt>
                <c:pt idx="5">
                  <c:v>2.540534666751018</c:v>
                </c:pt>
                <c:pt idx="6">
                  <c:v>0.78641930785544112</c:v>
                </c:pt>
                <c:pt idx="7">
                  <c:v>3.7705032678971797</c:v>
                </c:pt>
                <c:pt idx="8">
                  <c:v>3.7034019351654388</c:v>
                </c:pt>
                <c:pt idx="9">
                  <c:v>8.4265355625387208</c:v>
                </c:pt>
                <c:pt idx="10">
                  <c:v>10.659094688914676</c:v>
                </c:pt>
                <c:pt idx="11">
                  <c:v>10.538010128497154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11-4BB0-A4A0-68D7C9580796}"/>
            </c:ext>
          </c:extLst>
        </c:ser>
        <c:ser>
          <c:idx val="1"/>
          <c:order val="2"/>
          <c:tx>
            <c:strRef>
              <c:f>'calendrier prod par bassin'!$A$7</c:f>
              <c:strCache>
                <c:ptCount val="1"/>
                <c:pt idx="0">
                  <c:v>Est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bassin'!$B$7:$M$7</c:f>
              <c:numCache>
                <c:formatCode>#\ ##0.0</c:formatCode>
                <c:ptCount val="12"/>
                <c:pt idx="0">
                  <c:v>0</c:v>
                </c:pt>
                <c:pt idx="1">
                  <c:v>0.168141896926391</c:v>
                </c:pt>
                <c:pt idx="2">
                  <c:v>2.02481988044691</c:v>
                </c:pt>
                <c:pt idx="3">
                  <c:v>2.7258559374733502</c:v>
                </c:pt>
                <c:pt idx="4">
                  <c:v>1.6808252884557027</c:v>
                </c:pt>
                <c:pt idx="5">
                  <c:v>2.33660382712198</c:v>
                </c:pt>
                <c:pt idx="6">
                  <c:v>2.5136777784048854</c:v>
                </c:pt>
                <c:pt idx="7">
                  <c:v>3.0270890100811823</c:v>
                </c:pt>
                <c:pt idx="8">
                  <c:v>1.6728185314592026</c:v>
                </c:pt>
                <c:pt idx="9">
                  <c:v>0.20906532157514301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11-4BB0-A4A0-68D7C9580796}"/>
            </c:ext>
          </c:extLst>
        </c:ser>
        <c:ser>
          <c:idx val="3"/>
          <c:order val="3"/>
          <c:tx>
            <c:v> 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bassin'!$B$10:$M$10</c:f>
              <c:numCache>
                <c:formatCode>0.0;;"-"</c:formatCode>
                <c:ptCount val="12"/>
                <c:pt idx="0">
                  <c:v>3.5270890100811823</c:v>
                </c:pt>
                <c:pt idx="1">
                  <c:v>3.3589471131547914</c:v>
                </c:pt>
                <c:pt idx="2">
                  <c:v>1.5022691296342723</c:v>
                </c:pt>
                <c:pt idx="3">
                  <c:v>0.80123307260783205</c:v>
                </c:pt>
                <c:pt idx="4">
                  <c:v>1.8462637216254796</c:v>
                </c:pt>
                <c:pt idx="5">
                  <c:v>1.1904851829592022</c:v>
                </c:pt>
                <c:pt idx="6">
                  <c:v>1.0134112316762969</c:v>
                </c:pt>
                <c:pt idx="7">
                  <c:v>0.5</c:v>
                </c:pt>
                <c:pt idx="8">
                  <c:v>1.8542704786219797</c:v>
                </c:pt>
                <c:pt idx="9">
                  <c:v>3.318023688506039</c:v>
                </c:pt>
                <c:pt idx="10">
                  <c:v>3.5270890100811823</c:v>
                </c:pt>
                <c:pt idx="11">
                  <c:v>3.5270890100811823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411-4BB0-A4A0-68D7C9580796}"/>
            </c:ext>
          </c:extLst>
        </c:ser>
        <c:ser>
          <c:idx val="5"/>
          <c:order val="4"/>
          <c:tx>
            <c:strRef>
              <c:f>'calendrier prod par bassin'!$A$8</c:f>
              <c:strCache>
                <c:ptCount val="1"/>
                <c:pt idx="0">
                  <c:v>Sud-Est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bassin'!$B$8:$M$8</c:f>
              <c:numCache>
                <c:formatCode>#\ ##0.0</c:formatCode>
                <c:ptCount val="12"/>
                <c:pt idx="0">
                  <c:v>0</c:v>
                </c:pt>
                <c:pt idx="1">
                  <c:v>0.80164590479246101</c:v>
                </c:pt>
                <c:pt idx="2">
                  <c:v>2.3448893319959301</c:v>
                </c:pt>
                <c:pt idx="3">
                  <c:v>6.0658874269002601</c:v>
                </c:pt>
                <c:pt idx="4">
                  <c:v>10.958796864862723</c:v>
                </c:pt>
                <c:pt idx="5">
                  <c:v>12.192942000997448</c:v>
                </c:pt>
                <c:pt idx="6">
                  <c:v>15.080190021963121</c:v>
                </c:pt>
                <c:pt idx="7">
                  <c:v>13.609344072218668</c:v>
                </c:pt>
                <c:pt idx="8">
                  <c:v>7.5877861950467</c:v>
                </c:pt>
                <c:pt idx="9">
                  <c:v>4.0986931282731707</c:v>
                </c:pt>
                <c:pt idx="10">
                  <c:v>0.16513305154900901</c:v>
                </c:pt>
                <c:pt idx="11">
                  <c:v>8.0064509841943701E-3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411-4BB0-A4A0-68D7C9580796}"/>
            </c:ext>
          </c:extLst>
        </c:ser>
        <c:ser>
          <c:idx val="7"/>
          <c:order val="5"/>
          <c:tx>
            <c:v> 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bassin'!$B$11:$M$11</c:f>
              <c:numCache>
                <c:formatCode>0.0;;"-"</c:formatCode>
                <c:ptCount val="12"/>
                <c:pt idx="0">
                  <c:v>15.580190021963121</c:v>
                </c:pt>
                <c:pt idx="1">
                  <c:v>14.778544117170661</c:v>
                </c:pt>
                <c:pt idx="2">
                  <c:v>13.235300689967191</c:v>
                </c:pt>
                <c:pt idx="3">
                  <c:v>9.5143025950628619</c:v>
                </c:pt>
                <c:pt idx="4">
                  <c:v>4.6213931571003979</c:v>
                </c:pt>
                <c:pt idx="5">
                  <c:v>3.3872480209656732</c:v>
                </c:pt>
                <c:pt idx="6">
                  <c:v>0.5</c:v>
                </c:pt>
                <c:pt idx="7">
                  <c:v>1.9708459497444526</c:v>
                </c:pt>
                <c:pt idx="8">
                  <c:v>7.992403826916421</c:v>
                </c:pt>
                <c:pt idx="9">
                  <c:v>11.48149689368995</c:v>
                </c:pt>
                <c:pt idx="10">
                  <c:v>15.415056970414112</c:v>
                </c:pt>
                <c:pt idx="11">
                  <c:v>15.572183570978927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411-4BB0-A4A0-68D7C9580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85675232"/>
        <c:axId val="285664832"/>
      </c:barChart>
      <c:catAx>
        <c:axId val="285675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85664832"/>
        <c:crosses val="autoZero"/>
        <c:auto val="1"/>
        <c:lblAlgn val="ctr"/>
        <c:lblOffset val="100"/>
        <c:noMultiLvlLbl val="0"/>
      </c:catAx>
      <c:valAx>
        <c:axId val="285664832"/>
        <c:scaling>
          <c:orientation val="minMax"/>
        </c:scaling>
        <c:delete val="1"/>
        <c:axPos val="l"/>
        <c:numFmt formatCode="#\ ##0.0" sourceLinked="1"/>
        <c:majorTickMark val="none"/>
        <c:minorTickMark val="none"/>
        <c:tickLblPos val="nextTo"/>
        <c:crossAx val="285675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12121</xdr:colOff>
      <xdr:row>13</xdr:row>
      <xdr:rowOff>64078</xdr:rowOff>
    </xdr:from>
    <xdr:to>
      <xdr:col>8</xdr:col>
      <xdr:colOff>822614</xdr:colOff>
      <xdr:row>25</xdr:row>
      <xdr:rowOff>155865</xdr:rowOff>
    </xdr:to>
    <xdr:graphicFrame macro="">
      <xdr:nvGraphicFramePr>
        <xdr:cNvPr id="11" name="Chart 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0.01261</cdr:x>
      <cdr:y>0.81559</cdr:y>
    </cdr:from>
    <cdr:to>
      <cdr:x>0.42815</cdr:x>
      <cdr:y>0.96975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887" y="1685059"/>
          <a:ext cx="2664827" cy="3185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2021 à 2025</a:t>
          </a:r>
        </a:p>
        <a:p xmlns:a="http://schemas.openxmlformats.org/drawingml/2006/main">
          <a:pPr algn="l" rtl="0">
            <a:defRPr sz="1000"/>
          </a:pPr>
          <a:endParaRPr lang="fr-FR" sz="700" b="0" i="0" u="none" strike="noStrike" baseline="0">
            <a:solidFill>
              <a:srgbClr val="000000"/>
            </a:solidFill>
            <a:latin typeface="Marianne" panose="02000000000000000000" pitchFamily="50" charset="0"/>
            <a:cs typeface="Arial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16</xdr:row>
      <xdr:rowOff>38103</xdr:rowOff>
    </xdr:from>
    <xdr:to>
      <xdr:col>9</xdr:col>
      <xdr:colOff>684068</xdr:colOff>
      <xdr:row>29</xdr:row>
      <xdr:rowOff>0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0.02448</cdr:x>
      <cdr:y>0.84676</cdr:y>
    </cdr:from>
    <cdr:to>
      <cdr:x>0.28162</cdr:x>
      <cdr:y>0.98701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1016" y="2057397"/>
          <a:ext cx="1691325" cy="3407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2021 à 2025</a:t>
          </a:r>
        </a:p>
      </cdr:txBody>
    </cdr:sp>
  </cdr:relSizeAnchor>
  <cdr:relSizeAnchor xmlns:cdr="http://schemas.openxmlformats.org/drawingml/2006/chartDrawing">
    <cdr:from>
      <cdr:x>0</cdr:x>
      <cdr:y>0.01821</cdr:y>
    </cdr:from>
    <cdr:to>
      <cdr:x>0.5824</cdr:x>
      <cdr:y>0.12613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38254"/>
          <a:ext cx="4057650" cy="226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latin typeface="Marianne" panose="02000000000000000000" pitchFamily="50" charset="0"/>
            </a:rPr>
            <a:t>Indice des prix à la production (IPPAP) - base 100 en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15</xdr:row>
      <xdr:rowOff>19050</xdr:rowOff>
    </xdr:from>
    <xdr:to>
      <xdr:col>9</xdr:col>
      <xdr:colOff>714374</xdr:colOff>
      <xdr:row>33</xdr:row>
      <xdr:rowOff>152400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0.02099</cdr:x>
      <cdr:y>0.90959</cdr:y>
    </cdr:from>
    <cdr:to>
      <cdr:x>0.24946</cdr:x>
      <cdr:y>1</cdr:y>
    </cdr:to>
    <cdr:sp macro="" textlink="">
      <cdr:nvSpPr>
        <cdr:cNvPr id="2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6050" y="2772425"/>
          <a:ext cx="1589684" cy="2755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Palissad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"/>
  <sheetViews>
    <sheetView workbookViewId="0">
      <selection activeCell="I12" sqref="I12"/>
    </sheetView>
  </sheetViews>
  <sheetFormatPr baseColWidth="10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4"/>
  <sheetViews>
    <sheetView tabSelected="1" zoomScale="120" zoomScaleNormal="120" workbookViewId="0">
      <selection activeCell="F23" sqref="F23"/>
    </sheetView>
  </sheetViews>
  <sheetFormatPr baseColWidth="10" defaultRowHeight="15.75" x14ac:dyDescent="0.3"/>
  <cols>
    <col min="1" max="1" width="1.7109375" style="22" customWidth="1"/>
    <col min="2" max="2" width="10.7109375" style="1" customWidth="1"/>
    <col min="3" max="3" width="28.7109375" style="2" customWidth="1"/>
    <col min="4" max="8" width="12.7109375" style="2" customWidth="1"/>
    <col min="9" max="9" width="1.7109375" style="22" customWidth="1"/>
    <col min="10" max="10" width="15.7109375" style="22" customWidth="1"/>
    <col min="11" max="16384" width="11.42578125" style="22"/>
  </cols>
  <sheetData>
    <row r="1" spans="2:11" x14ac:dyDescent="0.3">
      <c r="B1" s="22"/>
      <c r="C1" s="1"/>
      <c r="I1" s="2"/>
    </row>
    <row r="2" spans="2:11" ht="18" x14ac:dyDescent="0.35">
      <c r="B2" s="45" t="s">
        <v>50</v>
      </c>
      <c r="C2" s="45"/>
      <c r="D2" s="45"/>
      <c r="E2" s="45"/>
      <c r="F2" s="45"/>
      <c r="G2" s="45"/>
      <c r="H2" s="45"/>
    </row>
    <row r="4" spans="2:11" s="23" customFormat="1" ht="25.5" x14ac:dyDescent="0.3">
      <c r="B4" s="43" t="s">
        <v>51</v>
      </c>
      <c r="C4" s="44"/>
      <c r="D4" s="12" t="s">
        <v>21</v>
      </c>
      <c r="E4" s="12" t="s">
        <v>41</v>
      </c>
      <c r="F4" s="12" t="s">
        <v>22</v>
      </c>
      <c r="G4" s="12" t="s">
        <v>20</v>
      </c>
      <c r="H4" s="12" t="s">
        <v>48</v>
      </c>
      <c r="I4" s="10"/>
      <c r="J4" s="10"/>
      <c r="K4" s="10"/>
    </row>
    <row r="5" spans="2:11" x14ac:dyDescent="0.3">
      <c r="B5" s="40" t="s">
        <v>40</v>
      </c>
      <c r="C5" s="3" t="s">
        <v>39</v>
      </c>
      <c r="D5" s="35">
        <v>239</v>
      </c>
      <c r="E5" s="35">
        <v>117</v>
      </c>
      <c r="F5" s="35">
        <v>464</v>
      </c>
      <c r="G5" s="35">
        <v>285</v>
      </c>
      <c r="H5" s="35">
        <v>1105</v>
      </c>
      <c r="I5" s="2"/>
      <c r="J5" s="2"/>
      <c r="K5" s="2"/>
    </row>
    <row r="6" spans="2:11" x14ac:dyDescent="0.3">
      <c r="B6" s="41"/>
      <c r="C6" s="11" t="s">
        <v>31</v>
      </c>
      <c r="D6" s="36">
        <v>2.5751072961373467</v>
      </c>
      <c r="E6" s="36">
        <v>-3.3057851239669422</v>
      </c>
      <c r="F6" s="36">
        <v>2.4282560706401668</v>
      </c>
      <c r="G6" s="36" t="s">
        <v>34</v>
      </c>
      <c r="H6" s="36">
        <v>1.1904761904761862</v>
      </c>
      <c r="I6" s="2"/>
      <c r="J6" s="2"/>
      <c r="K6" s="2"/>
    </row>
    <row r="7" spans="2:11" x14ac:dyDescent="0.3">
      <c r="B7" s="42"/>
      <c r="C7" s="11" t="s">
        <v>33</v>
      </c>
      <c r="D7" s="36">
        <v>8.5376930063578715</v>
      </c>
      <c r="E7" s="36">
        <v>0.51546391752577136</v>
      </c>
      <c r="F7" s="36">
        <v>7.4074074074074181</v>
      </c>
      <c r="G7" s="36" t="s">
        <v>34</v>
      </c>
      <c r="H7" s="36">
        <v>5.6203402791053181</v>
      </c>
      <c r="I7" s="2"/>
      <c r="J7" s="2"/>
      <c r="K7" s="2"/>
    </row>
    <row r="8" spans="2:11" x14ac:dyDescent="0.3">
      <c r="B8" s="4"/>
      <c r="C8" s="5"/>
      <c r="D8" s="5"/>
      <c r="E8" s="5"/>
      <c r="F8" s="5"/>
      <c r="G8" s="5"/>
      <c r="H8" s="5"/>
      <c r="I8" s="2"/>
      <c r="J8" s="2"/>
      <c r="K8" s="2"/>
    </row>
    <row r="9" spans="2:11" ht="15.75" customHeight="1" x14ac:dyDescent="0.3">
      <c r="B9" s="40" t="s">
        <v>36</v>
      </c>
      <c r="C9" s="3" t="s">
        <v>37</v>
      </c>
      <c r="D9" s="33">
        <v>68.280861845928399</v>
      </c>
      <c r="E9" s="33">
        <v>16.358897471944722</v>
      </c>
      <c r="F9" s="33">
        <v>72.913314449583609</v>
      </c>
      <c r="G9" s="33">
        <v>36.555311300747036</v>
      </c>
      <c r="H9" s="33">
        <v>194.10838506820338</v>
      </c>
      <c r="I9" s="2"/>
      <c r="J9" s="2"/>
      <c r="K9" s="2"/>
    </row>
    <row r="10" spans="2:11" x14ac:dyDescent="0.3">
      <c r="B10" s="41"/>
      <c r="C10" s="11" t="s">
        <v>31</v>
      </c>
      <c r="D10" s="36">
        <v>5.2493966824483262</v>
      </c>
      <c r="E10" s="36">
        <v>-15.009442734299739</v>
      </c>
      <c r="F10" s="36">
        <v>3.414633192706984</v>
      </c>
      <c r="G10" s="36" t="s">
        <v>34</v>
      </c>
      <c r="H10" s="36">
        <v>1.3681154221208969</v>
      </c>
      <c r="I10" s="2"/>
      <c r="J10" s="2"/>
      <c r="K10" s="2"/>
    </row>
    <row r="11" spans="2:11" x14ac:dyDescent="0.3">
      <c r="B11" s="42"/>
      <c r="C11" s="11" t="s">
        <v>33</v>
      </c>
      <c r="D11" s="36">
        <v>21.461442786349405</v>
      </c>
      <c r="E11" s="36">
        <v>-12.35682033145542</v>
      </c>
      <c r="F11" s="36">
        <v>9.2397797049230679</v>
      </c>
      <c r="G11" s="36" t="s">
        <v>34</v>
      </c>
      <c r="H11" s="36">
        <v>9.7801489123487748</v>
      </c>
      <c r="I11" s="2"/>
      <c r="J11" s="2"/>
      <c r="K11" s="2"/>
    </row>
    <row r="12" spans="2:11" x14ac:dyDescent="0.3">
      <c r="B12" s="2" t="s">
        <v>0</v>
      </c>
      <c r="C12" s="6"/>
      <c r="D12" s="7"/>
      <c r="E12" s="8"/>
    </row>
    <row r="13" spans="2:11" x14ac:dyDescent="0.3">
      <c r="B13" s="2" t="s">
        <v>32</v>
      </c>
    </row>
    <row r="14" spans="2:11" x14ac:dyDescent="0.3">
      <c r="B14" s="9" t="s">
        <v>52</v>
      </c>
    </row>
  </sheetData>
  <mergeCells count="4">
    <mergeCell ref="B9:B11"/>
    <mergeCell ref="B4:C4"/>
    <mergeCell ref="B2:H2"/>
    <mergeCell ref="B5:B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9"/>
  <sheetViews>
    <sheetView zoomScale="120" zoomScaleNormal="120" workbookViewId="0"/>
  </sheetViews>
  <sheetFormatPr baseColWidth="10" defaultRowHeight="12.75" x14ac:dyDescent="0.25"/>
  <cols>
    <col min="1" max="1" width="13.140625" style="1" customWidth="1"/>
    <col min="2" max="5" width="11.5703125" style="2" bestFit="1" customWidth="1"/>
    <col min="6" max="12" width="12.5703125" style="2" bestFit="1" customWidth="1"/>
    <col min="13" max="16384" width="11.42578125" style="2"/>
  </cols>
  <sheetData>
    <row r="1" spans="1:13" ht="18.75" x14ac:dyDescent="0.35">
      <c r="A1" s="21" t="s">
        <v>42</v>
      </c>
    </row>
    <row r="2" spans="1:13" ht="15.75" x14ac:dyDescent="0.3">
      <c r="A2" s="22" t="s">
        <v>38</v>
      </c>
    </row>
    <row r="3" spans="1:13" ht="15.75" x14ac:dyDescent="0.3">
      <c r="A3" s="22" t="s">
        <v>47</v>
      </c>
    </row>
    <row r="4" spans="1:13" ht="15.75" x14ac:dyDescent="0.3">
      <c r="A4" s="19" t="s">
        <v>51</v>
      </c>
    </row>
    <row r="6" spans="1:13" x14ac:dyDescent="0.25">
      <c r="B6" s="12" t="s">
        <v>18</v>
      </c>
      <c r="C6" s="12" t="s">
        <v>19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13</v>
      </c>
      <c r="I6" s="12" t="s">
        <v>8</v>
      </c>
      <c r="J6" s="12" t="s">
        <v>14</v>
      </c>
      <c r="K6" s="12" t="s">
        <v>15</v>
      </c>
      <c r="L6" s="12" t="s">
        <v>16</v>
      </c>
      <c r="M6" s="12" t="s">
        <v>17</v>
      </c>
    </row>
    <row r="7" spans="1:13" x14ac:dyDescent="0.25">
      <c r="A7" s="13">
        <v>2026</v>
      </c>
      <c r="B7" s="34">
        <v>1.4543922972887</v>
      </c>
      <c r="C7" s="34">
        <v>6.1245333491484697</v>
      </c>
      <c r="D7" s="34">
        <v>14.3184030266875</v>
      </c>
      <c r="E7" s="34">
        <v>23.125578863859701</v>
      </c>
      <c r="F7" s="34">
        <v>25.839902121009523</v>
      </c>
      <c r="G7" s="34">
        <v>27.723383291855459</v>
      </c>
      <c r="H7" s="34">
        <v>35.004866758661869</v>
      </c>
      <c r="I7" s="34">
        <v>30.368212383762888</v>
      </c>
      <c r="J7" s="34">
        <v>20.5699165195457</v>
      </c>
      <c r="K7" s="34">
        <v>8.554604720435071</v>
      </c>
      <c r="L7" s="34">
        <v>0.53379593551298998</v>
      </c>
      <c r="M7" s="34">
        <v>0.490795800435885</v>
      </c>
    </row>
    <row r="8" spans="1:13" x14ac:dyDescent="0.25">
      <c r="A8" s="13">
        <v>2025</v>
      </c>
      <c r="B8" s="34">
        <v>1.4410270914170824</v>
      </c>
      <c r="C8" s="34">
        <v>4.1100772697600334</v>
      </c>
      <c r="D8" s="34">
        <v>14.317269165730997</v>
      </c>
      <c r="E8" s="34">
        <v>23.193436038331985</v>
      </c>
      <c r="F8" s="34">
        <v>26.532498812961855</v>
      </c>
      <c r="G8" s="34">
        <v>28.277531619709112</v>
      </c>
      <c r="H8" s="34">
        <v>33.457629005927359</v>
      </c>
      <c r="I8" s="34">
        <v>31.292588303000237</v>
      </c>
      <c r="J8" s="34">
        <v>19.314363111470872</v>
      </c>
      <c r="K8" s="34">
        <v>8.8751668538005575</v>
      </c>
      <c r="L8" s="34">
        <v>0.53601007702953229</v>
      </c>
      <c r="M8" s="34">
        <v>0.14100265086038069</v>
      </c>
    </row>
    <row r="9" spans="1:13" x14ac:dyDescent="0.25">
      <c r="A9" s="14" t="s">
        <v>27</v>
      </c>
      <c r="B9" s="34">
        <v>1.1632544694895046</v>
      </c>
      <c r="C9" s="34">
        <v>4.1391096245562089</v>
      </c>
      <c r="D9" s="34">
        <v>12.431947295400789</v>
      </c>
      <c r="E9" s="34">
        <v>20.394774315527545</v>
      </c>
      <c r="F9" s="34">
        <v>24.979076901096317</v>
      </c>
      <c r="G9" s="34">
        <v>25.089982645564675</v>
      </c>
      <c r="H9" s="34">
        <v>32.019765154649612</v>
      </c>
      <c r="I9" s="34">
        <v>29.59151395863157</v>
      </c>
      <c r="J9" s="34">
        <v>17.246408784206846</v>
      </c>
      <c r="K9" s="34">
        <v>8.4333684602575989</v>
      </c>
      <c r="L9" s="34">
        <v>0.99881721565022996</v>
      </c>
      <c r="M9" s="34">
        <v>0.32754117496911528</v>
      </c>
    </row>
    <row r="10" spans="1:13" x14ac:dyDescent="0.25">
      <c r="A10" s="2" t="s">
        <v>53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2" spans="1:13" x14ac:dyDescent="0.25">
      <c r="A12" s="2"/>
      <c r="B12" s="1"/>
    </row>
    <row r="13" spans="1:13" ht="18" x14ac:dyDescent="0.25">
      <c r="A13" s="2"/>
      <c r="B13" s="17" t="s">
        <v>43</v>
      </c>
    </row>
    <row r="14" spans="1:13" x14ac:dyDescent="0.25">
      <c r="A14" s="2"/>
      <c r="B14" s="1"/>
    </row>
    <row r="15" spans="1:13" x14ac:dyDescent="0.25">
      <c r="A15" s="2"/>
      <c r="B15" s="1"/>
    </row>
    <row r="16" spans="1:13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A19" s="2"/>
      <c r="B19" s="1"/>
    </row>
    <row r="20" spans="1:2" x14ac:dyDescent="0.25">
      <c r="A20" s="2"/>
      <c r="B20" s="1"/>
    </row>
    <row r="21" spans="1:2" x14ac:dyDescent="0.25">
      <c r="A21" s="2"/>
      <c r="B21" s="1"/>
    </row>
    <row r="22" spans="1:2" x14ac:dyDescent="0.25">
      <c r="A22" s="2"/>
      <c r="B22" s="1"/>
    </row>
    <row r="23" spans="1:2" x14ac:dyDescent="0.25">
      <c r="A23" s="2"/>
      <c r="B23" s="1"/>
    </row>
    <row r="24" spans="1:2" x14ac:dyDescent="0.25">
      <c r="A24" s="2"/>
      <c r="B24" s="1"/>
    </row>
    <row r="25" spans="1:2" x14ac:dyDescent="0.25">
      <c r="A25" s="2"/>
      <c r="B25" s="1"/>
    </row>
    <row r="26" spans="1:2" x14ac:dyDescent="0.25">
      <c r="A26" s="2"/>
      <c r="B26" s="1"/>
    </row>
    <row r="27" spans="1:2" x14ac:dyDescent="0.25">
      <c r="A27" s="2"/>
      <c r="B27" s="1"/>
    </row>
    <row r="28" spans="1:2" x14ac:dyDescent="0.25">
      <c r="A28" s="2"/>
      <c r="B28" s="1"/>
    </row>
    <row r="29" spans="1:2" x14ac:dyDescent="0.25">
      <c r="A29" s="2"/>
      <c r="B29" s="1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zoomScale="120" zoomScaleNormal="120" workbookViewId="0">
      <selection activeCell="K20" sqref="K20"/>
    </sheetView>
  </sheetViews>
  <sheetFormatPr baseColWidth="10" defaultRowHeight="15.75" x14ac:dyDescent="0.3"/>
  <cols>
    <col min="1" max="1" width="19.140625" style="22" customWidth="1"/>
    <col min="2" max="2" width="10.85546875" style="22" customWidth="1"/>
    <col min="3" max="14" width="10.7109375" style="22" customWidth="1"/>
    <col min="15" max="37" width="11.42578125" style="22" customWidth="1"/>
    <col min="38" max="16384" width="11.42578125" style="22"/>
  </cols>
  <sheetData>
    <row r="1" spans="1:13" ht="18.75" x14ac:dyDescent="0.35">
      <c r="A1" s="21" t="s">
        <v>42</v>
      </c>
    </row>
    <row r="2" spans="1:13" s="2" customFormat="1" ht="12.75" x14ac:dyDescent="0.25">
      <c r="A2" s="2" t="s">
        <v>35</v>
      </c>
    </row>
    <row r="3" spans="1:13" s="2" customFormat="1" ht="12.75" x14ac:dyDescent="0.25">
      <c r="A3" s="2" t="s">
        <v>49</v>
      </c>
    </row>
    <row r="4" spans="1:13" s="2" customFormat="1" ht="12.75" x14ac:dyDescent="0.25"/>
    <row r="5" spans="1:13" s="2" customFormat="1" ht="12.75" x14ac:dyDescent="0.25">
      <c r="B5" s="12" t="s">
        <v>18</v>
      </c>
      <c r="C5" s="12" t="s">
        <v>19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13</v>
      </c>
      <c r="I5" s="12" t="s">
        <v>8</v>
      </c>
      <c r="J5" s="12" t="s">
        <v>14</v>
      </c>
      <c r="K5" s="12" t="s">
        <v>15</v>
      </c>
      <c r="L5" s="12" t="s">
        <v>16</v>
      </c>
      <c r="M5" s="12" t="s">
        <v>17</v>
      </c>
    </row>
    <row r="6" spans="1:13" s="2" customFormat="1" ht="12.75" x14ac:dyDescent="0.25">
      <c r="A6" s="28" t="s">
        <v>54</v>
      </c>
      <c r="B6" s="18"/>
      <c r="C6" s="18">
        <v>183.595973830182</v>
      </c>
      <c r="D6" s="18">
        <v>137.20986106735501</v>
      </c>
      <c r="E6" s="18">
        <v>111.95524908956401</v>
      </c>
      <c r="F6" s="18">
        <v>120.948813504775</v>
      </c>
      <c r="G6" s="18"/>
      <c r="H6" s="18"/>
      <c r="I6" s="18"/>
      <c r="J6" s="18"/>
      <c r="K6" s="18"/>
      <c r="L6" s="18"/>
      <c r="M6" s="18"/>
    </row>
    <row r="7" spans="1:13" s="2" customFormat="1" ht="12.75" x14ac:dyDescent="0.25">
      <c r="A7" s="28" t="s">
        <v>46</v>
      </c>
      <c r="B7" s="18"/>
      <c r="C7" s="18">
        <v>159.53754573001001</v>
      </c>
      <c r="D7" s="18">
        <v>129.01822266118899</v>
      </c>
      <c r="E7" s="18">
        <v>120.807137244248</v>
      </c>
      <c r="F7" s="18">
        <v>105.95215261744001</v>
      </c>
      <c r="G7" s="18">
        <v>108.23917134894801</v>
      </c>
      <c r="H7" s="18">
        <v>138.206838765675</v>
      </c>
      <c r="I7" s="18">
        <v>118.045109254656</v>
      </c>
      <c r="J7" s="18">
        <v>96.804609798718104</v>
      </c>
      <c r="K7" s="18">
        <v>96.322978831918405</v>
      </c>
      <c r="L7" s="18"/>
      <c r="M7" s="18"/>
    </row>
    <row r="8" spans="1:13" s="2" customFormat="1" ht="12.75" x14ac:dyDescent="0.25">
      <c r="A8" s="28" t="s">
        <v>27</v>
      </c>
      <c r="B8" s="18"/>
      <c r="C8" s="18">
        <v>155.14654296889421</v>
      </c>
      <c r="D8" s="18">
        <v>128.20061972783037</v>
      </c>
      <c r="E8" s="18">
        <v>107.82966571895641</v>
      </c>
      <c r="F8" s="18">
        <v>99.644088638572129</v>
      </c>
      <c r="G8" s="18">
        <v>104.11059089732483</v>
      </c>
      <c r="H8" s="18">
        <v>119.4154452187511</v>
      </c>
      <c r="I8" s="18">
        <v>108.82811842995712</v>
      </c>
      <c r="J8" s="18">
        <v>112.23534231622541</v>
      </c>
      <c r="K8" s="18">
        <v>107.34002883967017</v>
      </c>
      <c r="L8" s="18"/>
      <c r="M8" s="18"/>
    </row>
    <row r="9" spans="1:13" s="2" customFormat="1" ht="12.75" x14ac:dyDescent="0.25">
      <c r="A9" s="28" t="s">
        <v>55</v>
      </c>
      <c r="B9" s="18">
        <v>120.40880037484401</v>
      </c>
      <c r="C9" s="18">
        <v>113.925482324377</v>
      </c>
      <c r="D9" s="18">
        <v>127.465430929785</v>
      </c>
      <c r="E9" s="18">
        <v>132.24418746080599</v>
      </c>
      <c r="F9" s="18">
        <v>115.960809031338</v>
      </c>
      <c r="G9" s="18"/>
      <c r="H9" s="18"/>
      <c r="I9" s="18"/>
      <c r="J9" s="18"/>
      <c r="K9" s="18"/>
      <c r="L9" s="18"/>
      <c r="M9" s="18"/>
    </row>
    <row r="10" spans="1:13" s="2" customFormat="1" ht="12.75" x14ac:dyDescent="0.25"/>
    <row r="11" spans="1:13" s="2" customFormat="1" ht="12.75" x14ac:dyDescent="0.25">
      <c r="A11" s="2" t="s">
        <v>28</v>
      </c>
    </row>
    <row r="12" spans="1:13" s="2" customFormat="1" ht="12.75" x14ac:dyDescent="0.25">
      <c r="A12" s="2" t="s">
        <v>53</v>
      </c>
    </row>
    <row r="13" spans="1:13" s="2" customFormat="1" ht="12.75" x14ac:dyDescent="0.25"/>
    <row r="14" spans="1:13" s="2" customFormat="1" ht="12.75" x14ac:dyDescent="0.25"/>
    <row r="15" spans="1:13" s="2" customFormat="1" ht="12.75" x14ac:dyDescent="0.25"/>
    <row r="16" spans="1:13" ht="18" x14ac:dyDescent="0.3">
      <c r="B16" s="17" t="s">
        <v>44</v>
      </c>
      <c r="C16" s="24"/>
    </row>
    <row r="17" spans="1:6" x14ac:dyDescent="0.3">
      <c r="B17" s="25"/>
    </row>
    <row r="18" spans="1:6" x14ac:dyDescent="0.3">
      <c r="B18" s="25"/>
    </row>
    <row r="19" spans="1:6" x14ac:dyDescent="0.3">
      <c r="B19" s="25"/>
    </row>
    <row r="20" spans="1:6" x14ac:dyDescent="0.3">
      <c r="B20" s="25"/>
    </row>
    <row r="21" spans="1:6" x14ac:dyDescent="0.3">
      <c r="B21" s="25"/>
    </row>
    <row r="22" spans="1:6" x14ac:dyDescent="0.3">
      <c r="B22" s="26"/>
    </row>
    <row r="23" spans="1:6" x14ac:dyDescent="0.3">
      <c r="B23" s="26"/>
    </row>
    <row r="24" spans="1:6" x14ac:dyDescent="0.3">
      <c r="B24" s="27"/>
      <c r="C24" s="27"/>
      <c r="D24" s="27"/>
      <c r="E24" s="27"/>
      <c r="F24" s="27"/>
    </row>
    <row r="25" spans="1:6" x14ac:dyDescent="0.3">
      <c r="B25" s="25"/>
    </row>
    <row r="26" spans="1:6" x14ac:dyDescent="0.3">
      <c r="B26" s="25"/>
    </row>
    <row r="27" spans="1:6" x14ac:dyDescent="0.3">
      <c r="B27" s="25"/>
    </row>
    <row r="28" spans="1:6" x14ac:dyDescent="0.3">
      <c r="B28" s="25"/>
    </row>
    <row r="29" spans="1:6" x14ac:dyDescent="0.3">
      <c r="B29" s="25"/>
    </row>
    <row r="31" spans="1:6" x14ac:dyDescent="0.3">
      <c r="A31" s="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"/>
  <sheetViews>
    <sheetView workbookViewId="0">
      <selection activeCell="H30" sqref="H30"/>
    </sheetView>
  </sheetViews>
  <sheetFormatPr baseColWidth="10"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0"/>
  <sheetViews>
    <sheetView zoomScale="120" zoomScaleNormal="120" workbookViewId="0">
      <selection activeCell="G16" sqref="G16"/>
    </sheetView>
  </sheetViews>
  <sheetFormatPr baseColWidth="10" defaultRowHeight="12.75" x14ac:dyDescent="0.25"/>
  <cols>
    <col min="1" max="1" width="24.140625" style="2" customWidth="1"/>
    <col min="2" max="25" width="9.7109375" style="2" customWidth="1"/>
    <col min="26" max="16384" width="11.42578125" style="2"/>
  </cols>
  <sheetData>
    <row r="1" spans="1:14" ht="18" x14ac:dyDescent="0.35">
      <c r="A1" s="20" t="s">
        <v>42</v>
      </c>
    </row>
    <row r="2" spans="1:14" x14ac:dyDescent="0.25">
      <c r="A2" s="29" t="s">
        <v>23</v>
      </c>
    </row>
    <row r="3" spans="1:14" x14ac:dyDescent="0.25">
      <c r="A3" s="29" t="s">
        <v>24</v>
      </c>
    </row>
    <row r="4" spans="1:14" x14ac:dyDescent="0.25">
      <c r="C4" s="12" t="s">
        <v>1</v>
      </c>
      <c r="D4" s="12" t="s">
        <v>2</v>
      </c>
      <c r="E4" s="12" t="s">
        <v>3</v>
      </c>
      <c r="F4" s="12" t="s">
        <v>4</v>
      </c>
      <c r="G4" s="12" t="s">
        <v>5</v>
      </c>
      <c r="H4" s="12" t="s">
        <v>6</v>
      </c>
      <c r="I4" s="12" t="s">
        <v>7</v>
      </c>
      <c r="J4" s="12" t="s">
        <v>8</v>
      </c>
      <c r="K4" s="12" t="s">
        <v>9</v>
      </c>
      <c r="L4" s="12" t="s">
        <v>10</v>
      </c>
      <c r="M4" s="12" t="s">
        <v>11</v>
      </c>
      <c r="N4" s="12" t="s">
        <v>12</v>
      </c>
    </row>
    <row r="5" spans="1:14" x14ac:dyDescent="0.25">
      <c r="A5" s="37" t="s">
        <v>25</v>
      </c>
      <c r="B5" s="38">
        <v>2026</v>
      </c>
      <c r="C5" s="18">
        <v>8115.1809999999996</v>
      </c>
      <c r="D5" s="18">
        <v>7582.8419999999996</v>
      </c>
      <c r="E5" s="18">
        <v>7726.2139999999999</v>
      </c>
      <c r="F5" s="18">
        <v>6787.4579999999996</v>
      </c>
      <c r="G5" s="18"/>
      <c r="H5" s="18"/>
      <c r="I5" s="18"/>
      <c r="J5" s="18"/>
      <c r="K5" s="18"/>
      <c r="L5" s="18"/>
      <c r="M5" s="18"/>
      <c r="N5" s="18"/>
    </row>
    <row r="6" spans="1:14" x14ac:dyDescent="0.25">
      <c r="A6" s="39"/>
      <c r="B6" s="38">
        <v>2025</v>
      </c>
      <c r="C6" s="18">
        <v>9127.0669999999991</v>
      </c>
      <c r="D6" s="18">
        <v>7653.98</v>
      </c>
      <c r="E6" s="18">
        <v>7296.7839999999997</v>
      </c>
      <c r="F6" s="18">
        <v>7667.3950000000004</v>
      </c>
      <c r="G6" s="18">
        <v>5367.7439999999997</v>
      </c>
      <c r="H6" s="18">
        <v>4713.3180000000002</v>
      </c>
      <c r="I6" s="18">
        <v>5761.35</v>
      </c>
      <c r="J6" s="18">
        <v>2666.4459999999999</v>
      </c>
      <c r="K6" s="18">
        <v>3982.9119999999998</v>
      </c>
      <c r="L6" s="18">
        <v>7464.6970000000001</v>
      </c>
      <c r="M6" s="18">
        <v>8193.7520000000004</v>
      </c>
      <c r="N6" s="18">
        <v>8526.3909999999996</v>
      </c>
    </row>
    <row r="7" spans="1:14" x14ac:dyDescent="0.25">
      <c r="A7" s="37" t="s">
        <v>26</v>
      </c>
      <c r="B7" s="38">
        <v>2026</v>
      </c>
      <c r="C7" s="18">
        <v>1788.704</v>
      </c>
      <c r="D7" s="18">
        <v>1674.1220000000001</v>
      </c>
      <c r="E7" s="18">
        <v>1414.607</v>
      </c>
      <c r="F7" s="18">
        <v>835.60500000000002</v>
      </c>
      <c r="G7" s="18"/>
      <c r="H7" s="18"/>
      <c r="I7" s="18"/>
      <c r="J7" s="18"/>
      <c r="K7" s="18"/>
      <c r="L7" s="18"/>
      <c r="M7" s="18"/>
      <c r="N7" s="18"/>
    </row>
    <row r="8" spans="1:14" x14ac:dyDescent="0.25">
      <c r="A8" s="39"/>
      <c r="B8" s="38">
        <v>2025</v>
      </c>
      <c r="C8" s="18">
        <v>1940.546</v>
      </c>
      <c r="D8" s="18">
        <v>1662.0450000000001</v>
      </c>
      <c r="E8" s="18">
        <v>1607.479</v>
      </c>
      <c r="F8" s="18">
        <v>1153.5899999999999</v>
      </c>
      <c r="G8" s="18">
        <v>433.846</v>
      </c>
      <c r="H8" s="18">
        <v>330.11099999999999</v>
      </c>
      <c r="I8" s="18">
        <v>298.74299999999999</v>
      </c>
      <c r="J8" s="18">
        <v>419.94</v>
      </c>
      <c r="K8" s="18">
        <v>855.46</v>
      </c>
      <c r="L8" s="18">
        <v>1365.643</v>
      </c>
      <c r="M8" s="18">
        <v>1472.5550000000001</v>
      </c>
      <c r="N8" s="18">
        <v>1746.317</v>
      </c>
    </row>
    <row r="10" spans="1:14" x14ac:dyDescent="0.25">
      <c r="A10" s="2" t="s">
        <v>29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7"/>
  <sheetViews>
    <sheetView zoomScaleNormal="100" workbookViewId="0">
      <selection activeCell="M20" sqref="M20"/>
    </sheetView>
  </sheetViews>
  <sheetFormatPr baseColWidth="10" defaultRowHeight="12.75" x14ac:dyDescent="0.25"/>
  <cols>
    <col min="1" max="1" width="15.5703125" style="2" customWidth="1"/>
    <col min="2" max="2" width="9.7109375" style="1" bestFit="1" customWidth="1"/>
    <col min="3" max="6" width="11.5703125" style="2" bestFit="1" customWidth="1"/>
    <col min="7" max="13" width="12.5703125" style="2" bestFit="1" customWidth="1"/>
    <col min="14" max="14" width="13.5703125" style="2" bestFit="1" customWidth="1"/>
    <col min="15" max="16384" width="11.42578125" style="2"/>
  </cols>
  <sheetData>
    <row r="1" spans="1:13" ht="18.75" x14ac:dyDescent="0.35">
      <c r="A1" s="32" t="s">
        <v>42</v>
      </c>
    </row>
    <row r="2" spans="1:13" x14ac:dyDescent="0.25">
      <c r="A2" s="2" t="s">
        <v>56</v>
      </c>
    </row>
    <row r="3" spans="1:13" x14ac:dyDescent="0.25">
      <c r="A3" s="15" t="s">
        <v>51</v>
      </c>
      <c r="B3" s="2"/>
    </row>
    <row r="4" spans="1:13" x14ac:dyDescent="0.25">
      <c r="A4" s="1"/>
      <c r="B4" s="2"/>
    </row>
    <row r="5" spans="1:13" x14ac:dyDescent="0.25">
      <c r="A5" s="12" t="s">
        <v>30</v>
      </c>
      <c r="B5" s="12" t="s">
        <v>18</v>
      </c>
      <c r="C5" s="12" t="s">
        <v>19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13</v>
      </c>
      <c r="I5" s="12" t="s">
        <v>8</v>
      </c>
      <c r="J5" s="12" t="s">
        <v>14</v>
      </c>
      <c r="K5" s="12" t="s">
        <v>15</v>
      </c>
      <c r="L5" s="12" t="s">
        <v>16</v>
      </c>
      <c r="M5" s="12" t="s">
        <v>17</v>
      </c>
    </row>
    <row r="6" spans="1:13" x14ac:dyDescent="0.25">
      <c r="A6" s="28" t="s">
        <v>21</v>
      </c>
      <c r="B6" s="31">
        <v>1.2128470018680702</v>
      </c>
      <c r="C6" s="31">
        <v>4.1348876334313998</v>
      </c>
      <c r="D6" s="31">
        <v>7.53025881935414</v>
      </c>
      <c r="E6" s="31">
        <v>10.4392903659139</v>
      </c>
      <c r="F6" s="31">
        <v>8.8130450215831608</v>
      </c>
      <c r="G6" s="31">
        <v>8.3987556991628818</v>
      </c>
      <c r="H6" s="31">
        <v>10.152871058058459</v>
      </c>
      <c r="I6" s="31">
        <v>7.1687870980167201</v>
      </c>
      <c r="J6" s="31">
        <v>7.235888430748461</v>
      </c>
      <c r="K6" s="31">
        <v>2.5127548033751799</v>
      </c>
      <c r="L6" s="31">
        <v>0.28019567699922404</v>
      </c>
      <c r="M6" s="31">
        <v>0.40128023741674501</v>
      </c>
    </row>
    <row r="7" spans="1:13" x14ac:dyDescent="0.25">
      <c r="A7" s="28" t="s">
        <v>41</v>
      </c>
      <c r="B7" s="31">
        <v>0</v>
      </c>
      <c r="C7" s="31">
        <v>0.168141896926391</v>
      </c>
      <c r="D7" s="31">
        <v>2.02481988044691</v>
      </c>
      <c r="E7" s="31">
        <v>2.7258559374733502</v>
      </c>
      <c r="F7" s="31">
        <v>1.6808252884557027</v>
      </c>
      <c r="G7" s="31">
        <v>2.33660382712198</v>
      </c>
      <c r="H7" s="31">
        <v>2.5136777784048854</v>
      </c>
      <c r="I7" s="31">
        <v>3.0270890100811823</v>
      </c>
      <c r="J7" s="31">
        <v>1.6728185314592026</v>
      </c>
      <c r="K7" s="31">
        <v>0.20906532157514301</v>
      </c>
      <c r="L7" s="31">
        <v>0</v>
      </c>
      <c r="M7" s="31">
        <v>0</v>
      </c>
    </row>
    <row r="8" spans="1:13" x14ac:dyDescent="0.25">
      <c r="A8" s="28" t="s">
        <v>22</v>
      </c>
      <c r="B8" s="31">
        <v>0</v>
      </c>
      <c r="C8" s="31">
        <v>0.80164590479246101</v>
      </c>
      <c r="D8" s="31">
        <v>2.3448893319959301</v>
      </c>
      <c r="E8" s="31">
        <v>6.0658874269002601</v>
      </c>
      <c r="F8" s="31">
        <v>10.958796864862723</v>
      </c>
      <c r="G8" s="31">
        <v>12.192942000997448</v>
      </c>
      <c r="H8" s="31">
        <v>15.080190021963121</v>
      </c>
      <c r="I8" s="31">
        <v>13.609344072218668</v>
      </c>
      <c r="J8" s="31">
        <v>7.5877861950467</v>
      </c>
      <c r="K8" s="31">
        <v>4.0986931282731707</v>
      </c>
      <c r="L8" s="31">
        <v>0.16513305154900901</v>
      </c>
      <c r="M8" s="31">
        <v>8.0064509841943701E-3</v>
      </c>
    </row>
    <row r="9" spans="1:13" x14ac:dyDescent="0.25">
      <c r="B9" s="30">
        <f t="shared" ref="B9:M9" si="0">0.5+MAX($B$6:$M$6)-B6</f>
        <v>9.7264433640458297</v>
      </c>
      <c r="C9" s="30">
        <f t="shared" si="0"/>
        <v>6.8044027324825</v>
      </c>
      <c r="D9" s="30">
        <f t="shared" si="0"/>
        <v>3.4090315465597598</v>
      </c>
      <c r="E9" s="30">
        <f t="shared" si="0"/>
        <v>0.5</v>
      </c>
      <c r="F9" s="30">
        <f t="shared" si="0"/>
        <v>2.126245344330739</v>
      </c>
      <c r="G9" s="30">
        <f t="shared" si="0"/>
        <v>2.540534666751018</v>
      </c>
      <c r="H9" s="30">
        <f t="shared" si="0"/>
        <v>0.78641930785544112</v>
      </c>
      <c r="I9" s="30">
        <f t="shared" si="0"/>
        <v>3.7705032678971797</v>
      </c>
      <c r="J9" s="30">
        <f t="shared" si="0"/>
        <v>3.7034019351654388</v>
      </c>
      <c r="K9" s="30">
        <f t="shared" si="0"/>
        <v>8.4265355625387208</v>
      </c>
      <c r="L9" s="30">
        <f t="shared" si="0"/>
        <v>10.659094688914676</v>
      </c>
      <c r="M9" s="30">
        <f t="shared" si="0"/>
        <v>10.538010128497154</v>
      </c>
    </row>
    <row r="10" spans="1:13" x14ac:dyDescent="0.25">
      <c r="B10" s="30">
        <f>0.5+MAX($B$7:$M$7)-B7</f>
        <v>3.5270890100811823</v>
      </c>
      <c r="C10" s="30">
        <f t="shared" ref="C10:M10" si="1">0.5+MAX($B$7:$M$7)-C7</f>
        <v>3.3589471131547914</v>
      </c>
      <c r="D10" s="30">
        <f t="shared" si="1"/>
        <v>1.5022691296342723</v>
      </c>
      <c r="E10" s="30">
        <f t="shared" si="1"/>
        <v>0.80123307260783205</v>
      </c>
      <c r="F10" s="30">
        <f t="shared" si="1"/>
        <v>1.8462637216254796</v>
      </c>
      <c r="G10" s="30">
        <f t="shared" si="1"/>
        <v>1.1904851829592022</v>
      </c>
      <c r="H10" s="30">
        <f t="shared" si="1"/>
        <v>1.0134112316762969</v>
      </c>
      <c r="I10" s="30">
        <f t="shared" si="1"/>
        <v>0.5</v>
      </c>
      <c r="J10" s="30">
        <f t="shared" si="1"/>
        <v>1.8542704786219797</v>
      </c>
      <c r="K10" s="30">
        <f t="shared" si="1"/>
        <v>3.318023688506039</v>
      </c>
      <c r="L10" s="30">
        <f t="shared" si="1"/>
        <v>3.5270890100811823</v>
      </c>
      <c r="M10" s="30">
        <f t="shared" si="1"/>
        <v>3.5270890100811823</v>
      </c>
    </row>
    <row r="11" spans="1:13" x14ac:dyDescent="0.25">
      <c r="B11" s="30">
        <f>0.5+MAX($B$8:$M$8)-B8</f>
        <v>15.580190021963121</v>
      </c>
      <c r="C11" s="30">
        <f t="shared" ref="C11:M11" si="2">0.5+MAX($B$8:$M$8)-C8</f>
        <v>14.778544117170661</v>
      </c>
      <c r="D11" s="30">
        <f t="shared" si="2"/>
        <v>13.235300689967191</v>
      </c>
      <c r="E11" s="30">
        <f t="shared" si="2"/>
        <v>9.5143025950628619</v>
      </c>
      <c r="F11" s="30">
        <f t="shared" si="2"/>
        <v>4.6213931571003979</v>
      </c>
      <c r="G11" s="30">
        <f t="shared" si="2"/>
        <v>3.3872480209656732</v>
      </c>
      <c r="H11" s="30">
        <f t="shared" si="2"/>
        <v>0.5</v>
      </c>
      <c r="I11" s="30">
        <f t="shared" si="2"/>
        <v>1.9708459497444526</v>
      </c>
      <c r="J11" s="30">
        <f t="shared" si="2"/>
        <v>7.992403826916421</v>
      </c>
      <c r="K11" s="30">
        <f t="shared" si="2"/>
        <v>11.48149689368995</v>
      </c>
      <c r="L11" s="30">
        <f t="shared" si="2"/>
        <v>15.415056970414112</v>
      </c>
      <c r="M11" s="30">
        <f t="shared" si="2"/>
        <v>15.572183570978927</v>
      </c>
    </row>
    <row r="12" spans="1:13" x14ac:dyDescent="0.25">
      <c r="A12" s="2" t="s">
        <v>0</v>
      </c>
    </row>
    <row r="15" spans="1:13" ht="15.75" x14ac:dyDescent="0.3">
      <c r="B15" s="19" t="s">
        <v>45</v>
      </c>
    </row>
    <row r="16" spans="1:13" x14ac:dyDescent="0.25">
      <c r="B16" s="2"/>
    </row>
    <row r="17" spans="2:2" x14ac:dyDescent="0.25">
      <c r="B17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Infos Rapides</vt:lpstr>
      <vt:lpstr>Figure 1</vt:lpstr>
      <vt:lpstr>Figure 2</vt:lpstr>
      <vt:lpstr>Figure 3</vt:lpstr>
      <vt:lpstr>DONNÉES COMPLÉMENTAIRES</vt:lpstr>
      <vt:lpstr>commerce ext</vt:lpstr>
      <vt:lpstr>calendrier prod par bassin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Sébastien RAULO</cp:lastModifiedBy>
  <dcterms:created xsi:type="dcterms:W3CDTF">2023-03-24T13:42:54Z</dcterms:created>
  <dcterms:modified xsi:type="dcterms:W3CDTF">2026-06-10T13:32:17Z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