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poireau\POI 10\"/>
    </mc:Choice>
  </mc:AlternateContent>
  <xr:revisionPtr revIDLastSave="0" documentId="13_ncr:1_{29303709-1C15-4D66-9F5D-1A9E238224A4}" xr6:coauthVersionLast="47" xr6:coauthVersionMax="47" xr10:uidLastSave="{00000000-0000-0000-0000-000000000000}"/>
  <bookViews>
    <workbookView xWindow="-28920" yWindow="-735" windowWidth="29040" windowHeight="15720" tabRatio="674" activeTab="2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1" l="1"/>
  <c r="C13" i="11"/>
  <c r="D13" i="11"/>
  <c r="E13" i="11"/>
  <c r="F13" i="11"/>
  <c r="G13" i="11"/>
  <c r="H13" i="11"/>
  <c r="I13" i="11"/>
  <c r="J13" i="11"/>
  <c r="K13" i="11"/>
  <c r="L13" i="11"/>
  <c r="M13" i="11"/>
  <c r="E11" i="11"/>
  <c r="B12" i="11" l="1"/>
  <c r="C12" i="11"/>
  <c r="M12" i="11"/>
  <c r="F12" i="11"/>
  <c r="G12" i="11"/>
  <c r="D12" i="11"/>
  <c r="H12" i="11"/>
  <c r="I12" i="11"/>
  <c r="E12" i="11"/>
  <c r="K12" i="11"/>
  <c r="J12" i="11"/>
  <c r="L12" i="11"/>
  <c r="E10" i="11"/>
  <c r="F10" i="11"/>
  <c r="F11" i="11"/>
  <c r="G10" i="11"/>
  <c r="G11" i="11"/>
  <c r="H10" i="11"/>
  <c r="H11" i="11"/>
  <c r="I10" i="11"/>
  <c r="I11" i="11"/>
  <c r="J10" i="11"/>
  <c r="J11" i="11"/>
  <c r="K10" i="11"/>
  <c r="K11" i="11"/>
  <c r="L10" i="11"/>
  <c r="L11" i="11"/>
  <c r="M10" i="11"/>
  <c r="M11" i="11"/>
  <c r="B10" i="11"/>
  <c r="B11" i="11"/>
  <c r="C10" i="11"/>
  <c r="C11" i="11"/>
  <c r="D10" i="11"/>
  <c r="D11" i="11"/>
</calcChain>
</file>

<file path=xl/sharedStrings.xml><?xml version="1.0" encoding="utf-8"?>
<sst xmlns="http://schemas.openxmlformats.org/spreadsheetml/2006/main" count="106" uniqueCount="60">
  <si>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</si>
  <si>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</si>
  <si>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</si>
  <si>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</si>
  <si>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</si>
  <si>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</si>
  <si>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</si>
  <si>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</si>
  <si>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</si>
  <si>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</si>
  <si>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</si>
  <si>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</si>
  <si>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</si>
  <si>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</si>
  <si>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</si>
  <si>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</si>
  <si>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</si>
  <si>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</si>
  <si>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</si>
  <si>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</si>
  <si>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Poireau</t>
  </si>
  <si>
    <t>Nord</t>
  </si>
  <si>
    <t>Ouest</t>
  </si>
  <si>
    <t>Autres bassins</t>
  </si>
  <si>
    <t xml:space="preserve"> Surface en production</t>
  </si>
  <si>
    <t>Production</t>
  </si>
  <si>
    <t>Total production (milliers de tonnes)</t>
  </si>
  <si>
    <t>Figure 3 : prix agricoles à la production du poireau</t>
  </si>
  <si>
    <t>Centre-Ouest</t>
  </si>
  <si>
    <t>Sud-Est</t>
  </si>
  <si>
    <t>Poireau et autres légumes alliacés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</si>
  <si>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</si>
  <si>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</si>
  <si>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</si>
  <si>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</si>
  <si>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</si>
  <si>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</si>
  <si>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</si>
  <si>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</si>
  <si>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</si>
  <si>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</si>
  <si>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</si>
  <si>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</si>
  <si>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Figure 2 : production de poireaux (calendrier)</t>
  </si>
  <si>
    <t>Production de poireau par bassin (calendrier)</t>
  </si>
  <si>
    <t>Production (milliers de tonnes)</t>
  </si>
  <si>
    <t>Total surfaces (hectares)</t>
  </si>
  <si>
    <t>2025-2026</t>
  </si>
  <si>
    <t>Poireau 2025-26</t>
  </si>
  <si>
    <t>///</t>
  </si>
  <si>
    <t>France
hors DROM</t>
  </si>
  <si>
    <t>France hors DROM</t>
  </si>
  <si>
    <t>Figure  1 : surface et production de poireaux en 2026-2027 (mai 2026 à avril 2027)</t>
  </si>
  <si>
    <t>Estimations au 01-octobre-2026</t>
  </si>
  <si>
    <t>** évolution par rapport à la moyenne 2021-2022 à 2025-2026 (statistique agricole annuelle)</t>
  </si>
  <si>
    <t>* moyenne 2021-2022 à 2025-2026</t>
  </si>
  <si>
    <t>Poireau 2026-27</t>
  </si>
  <si>
    <t>Légumes frais 2026-27</t>
  </si>
  <si>
    <t>Production de la campagne 2026-2027 (milliers de tonnes)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</si>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</sst>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8"/>
      <color theme="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168" fontId="2" fillId="0" borderId="1" xfId="0" applyNumberFormat="1" applyFont="1" applyBorder="1" applyProtection="1">
      <protection locked="0"/>
    </xf>
    <xf numFmtId="0" fontId="17" fillId="3" borderId="0" xfId="0" applyFont="1" applyFill="1"/>
    <xf numFmtId="49" fontId="17" fillId="3" borderId="0" xfId="0" applyNumberFormat="1" applyFont="1" applyFill="1" applyProtection="1">
      <protection locked="0"/>
    </xf>
    <xf numFmtId="1" fontId="3" fillId="3" borderId="1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 applyProtection="1">
      <alignment horizontal="left" vertical="top"/>
      <protection locked="0"/>
    </xf>
    <xf numFmtId="3" fontId="3" fillId="3" borderId="9" xfId="0" applyNumberFormat="1" applyFont="1" applyFill="1" applyBorder="1" applyAlignment="1" applyProtection="1">
      <alignment horizontal="left" vertical="top"/>
      <protection locked="0"/>
    </xf>
    <xf numFmtId="3" fontId="3" fillId="3" borderId="10" xfId="0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</c:formatCode>
                <c:ptCount val="12"/>
                <c:pt idx="0">
                  <c:v>3.0610118950006804</c:v>
                </c:pt>
                <c:pt idx="1">
                  <c:v>4.4650173509238931</c:v>
                </c:pt>
                <c:pt idx="2">
                  <c:v>2.5920100724736241</c:v>
                </c:pt>
                <c:pt idx="3">
                  <c:v>4.9410192006528462</c:v>
                </c:pt>
                <c:pt idx="4">
                  <c:v>10.894042333922707</c:v>
                </c:pt>
                <c:pt idx="5">
                  <c:v>17.747068964579245</c:v>
                </c:pt>
                <c:pt idx="6">
                  <c:v>23.554091530495267</c:v>
                </c:pt>
                <c:pt idx="7">
                  <c:v>21.92908521576933</c:v>
                </c:pt>
                <c:pt idx="8">
                  <c:v>22.711088254609752</c:v>
                </c:pt>
                <c:pt idx="9">
                  <c:v>20.704080455437467</c:v>
                </c:pt>
                <c:pt idx="10">
                  <c:v>16.022062261254785</c:v>
                </c:pt>
                <c:pt idx="11">
                  <c:v>5.7810224648804089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2026-2027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94D-43C5-A65A-5C5D4855D0C9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94D-43C5-A65A-5C5D4855D0C9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94D-43C5-A65A-5C5D4855D0C9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</c:formatCode>
                <c:ptCount val="12"/>
                <c:pt idx="0">
                  <c:v>2.5680695477412701</c:v>
                </c:pt>
                <c:pt idx="1">
                  <c:v>4.0984733659707295</c:v>
                </c:pt>
                <c:pt idx="2">
                  <c:v>1.98702857664944</c:v>
                </c:pt>
                <c:pt idx="3">
                  <c:v>3.5857385145084097</c:v>
                </c:pt>
                <c:pt idx="4">
                  <c:v>7.7993796942430302</c:v>
                </c:pt>
                <c:pt idx="5">
                  <c:v>13.6860240378955</c:v>
                </c:pt>
                <c:pt idx="6">
                  <c:v>22.128720296876601</c:v>
                </c:pt>
                <c:pt idx="7">
                  <c:v>20.680049725320099</c:v>
                </c:pt>
                <c:pt idx="8">
                  <c:v>21.105135634465899</c:v>
                </c:pt>
                <c:pt idx="9">
                  <c:v>18.210670901177</c:v>
                </c:pt>
                <c:pt idx="10">
                  <c:v>12.1829099261537</c:v>
                </c:pt>
                <c:pt idx="11">
                  <c:v>6.7065110978940403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##0.0</c:formatCode>
                <c:ptCount val="12"/>
                <c:pt idx="0">
                  <c:v>3.3658225704310549</c:v>
                </c:pt>
                <c:pt idx="1">
                  <c:v>4.793492492226278</c:v>
                </c:pt>
                <c:pt idx="2">
                  <c:v>3.3680287467076728</c:v>
                </c:pt>
                <c:pt idx="3">
                  <c:v>4.858460087218945</c:v>
                </c:pt>
                <c:pt idx="4">
                  <c:v>11.00521958555526</c:v>
                </c:pt>
                <c:pt idx="5">
                  <c:v>18.697260691331991</c:v>
                </c:pt>
                <c:pt idx="6">
                  <c:v>24.233634515955249</c:v>
                </c:pt>
                <c:pt idx="7">
                  <c:v>23.577785526226698</c:v>
                </c:pt>
                <c:pt idx="8">
                  <c:v>24.646489365614457</c:v>
                </c:pt>
                <c:pt idx="9">
                  <c:v>19.110333303193425</c:v>
                </c:pt>
                <c:pt idx="10">
                  <c:v>15.905585584699569</c:v>
                </c:pt>
                <c:pt idx="11">
                  <c:v>9.3103875308394777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Poireau 2026-27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159.68051795750199</c:v>
                </c:pt>
                <c:pt idx="1">
                  <c:v>97.704462059757802</c:v>
                </c:pt>
                <c:pt idx="2">
                  <c:v>103.034252378766</c:v>
                </c:pt>
                <c:pt idx="3">
                  <c:v>160.72694264759701</c:v>
                </c:pt>
                <c:pt idx="4">
                  <c:v>170.95555503565399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Poireau 2025-26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167.317793967564</c:v>
                </c:pt>
                <c:pt idx="1">
                  <c:v>113.505722770231</c:v>
                </c:pt>
                <c:pt idx="2">
                  <c:v>95.334272953186797</c:v>
                </c:pt>
                <c:pt idx="3">
                  <c:v>105.381367705575</c:v>
                </c:pt>
                <c:pt idx="4">
                  <c:v>111.957694054027</c:v>
                </c:pt>
                <c:pt idx="5">
                  <c:v>108.007843557949</c:v>
                </c:pt>
                <c:pt idx="6">
                  <c:v>94.091171698253504</c:v>
                </c:pt>
                <c:pt idx="7">
                  <c:v>86.622897068680302</c:v>
                </c:pt>
                <c:pt idx="8">
                  <c:v>110.895945625818</c:v>
                </c:pt>
                <c:pt idx="9">
                  <c:v>83.488965951117095</c:v>
                </c:pt>
                <c:pt idx="10">
                  <c:v>76.5368214678832</c:v>
                </c:pt>
                <c:pt idx="11">
                  <c:v>80.923906248306693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163.03705017435968</c:v>
                </c:pt>
                <c:pt idx="1">
                  <c:v>117.69305685850597</c:v>
                </c:pt>
                <c:pt idx="2">
                  <c:v>100.93494202723227</c:v>
                </c:pt>
                <c:pt idx="3">
                  <c:v>107.78659820583327</c:v>
                </c:pt>
                <c:pt idx="4">
                  <c:v>110.23515722769962</c:v>
                </c:pt>
                <c:pt idx="5">
                  <c:v>108.64346190742874</c:v>
                </c:pt>
                <c:pt idx="6">
                  <c:v>98.57994428808982</c:v>
                </c:pt>
                <c:pt idx="7">
                  <c:v>97.686057232924256</c:v>
                </c:pt>
                <c:pt idx="8">
                  <c:v>127.12686740114626</c:v>
                </c:pt>
                <c:pt idx="9">
                  <c:v>103.87046896807286</c:v>
                </c:pt>
                <c:pt idx="10">
                  <c:v>114.28213484732893</c:v>
                </c:pt>
                <c:pt idx="11">
                  <c:v>107.58889146349836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2026-27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115.960809031338</c:v>
                </c:pt>
                <c:pt idx="1">
                  <c:v>127.209509269767</c:v>
                </c:pt>
                <c:pt idx="2">
                  <c:v>123.04346804731399</c:v>
                </c:pt>
                <c:pt idx="3">
                  <c:v>141.584622079339</c:v>
                </c:pt>
                <c:pt idx="4">
                  <c:v>152.54941373983499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0.59257619972418607</c:v>
                </c:pt>
                <c:pt idx="4">
                  <c:v>1.0104183918373901</c:v>
                </c:pt>
                <c:pt idx="5">
                  <c:v>1.05030332835729</c:v>
                </c:pt>
                <c:pt idx="6">
                  <c:v>3.9600044116183599</c:v>
                </c:pt>
                <c:pt idx="7">
                  <c:v>3.8270546232186997</c:v>
                </c:pt>
                <c:pt idx="8">
                  <c:v>3.41585992052548</c:v>
                </c:pt>
                <c:pt idx="9">
                  <c:v>2.2582471201027503</c:v>
                </c:pt>
                <c:pt idx="10">
                  <c:v>2.5127510007535201</c:v>
                </c:pt>
                <c:pt idx="11">
                  <c:v>2.3294702210311304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bassins'!$A$10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bassins'!$B$10:$M$10</c:f>
              <c:numCache>
                <c:formatCode>0.0;;"-"</c:formatCode>
                <c:ptCount val="12"/>
                <c:pt idx="0">
                  <c:v>4.4600044116183604</c:v>
                </c:pt>
                <c:pt idx="1">
                  <c:v>4.4600044116183604</c:v>
                </c:pt>
                <c:pt idx="2">
                  <c:v>4.4600044116183604</c:v>
                </c:pt>
                <c:pt idx="3">
                  <c:v>3.8674282118941745</c:v>
                </c:pt>
                <c:pt idx="4">
                  <c:v>3.4495860197809702</c:v>
                </c:pt>
                <c:pt idx="5">
                  <c:v>3.4097010832610701</c:v>
                </c:pt>
                <c:pt idx="6">
                  <c:v>0.50000000000000044</c:v>
                </c:pt>
                <c:pt idx="7">
                  <c:v>0.63294978839966065</c:v>
                </c:pt>
                <c:pt idx="8">
                  <c:v>1.0441444910928803</c:v>
                </c:pt>
                <c:pt idx="9">
                  <c:v>2.2017572915156101</c:v>
                </c:pt>
                <c:pt idx="10">
                  <c:v>1.9472534108648403</c:v>
                </c:pt>
                <c:pt idx="11">
                  <c:v>2.1305341905872299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bassins'!$B$7:$M$7</c:f>
              <c:numCache>
                <c:formatCode>#\ ##0.0</c:formatCode>
                <c:ptCount val="12"/>
                <c:pt idx="0">
                  <c:v>7.0000000000000007E-2</c:v>
                </c:pt>
                <c:pt idx="1">
                  <c:v>0</c:v>
                </c:pt>
                <c:pt idx="2">
                  <c:v>0.41000000000000003</c:v>
                </c:pt>
                <c:pt idx="3">
                  <c:v>2.3199999999999998</c:v>
                </c:pt>
                <c:pt idx="4">
                  <c:v>3.8210000000000002</c:v>
                </c:pt>
                <c:pt idx="5">
                  <c:v>5.2919999999999998</c:v>
                </c:pt>
                <c:pt idx="6">
                  <c:v>4.8689999999999998</c:v>
                </c:pt>
                <c:pt idx="7">
                  <c:v>5.1710000000000003</c:v>
                </c:pt>
                <c:pt idx="8">
                  <c:v>6.3900000000000006</c:v>
                </c:pt>
                <c:pt idx="9">
                  <c:v>5.5910000000000002</c:v>
                </c:pt>
                <c:pt idx="10">
                  <c:v>4.7940000000000005</c:v>
                </c:pt>
                <c:pt idx="11">
                  <c:v>2.0630000000000002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bassins'!$A$11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bassins'!$B$11:$M$11</c:f>
              <c:numCache>
                <c:formatCode>0.0;;"-"</c:formatCode>
                <c:ptCount val="12"/>
                <c:pt idx="0">
                  <c:v>6.82</c:v>
                </c:pt>
                <c:pt idx="1">
                  <c:v>6.8900000000000006</c:v>
                </c:pt>
                <c:pt idx="2">
                  <c:v>6.48</c:v>
                </c:pt>
                <c:pt idx="3">
                  <c:v>4.57</c:v>
                </c:pt>
                <c:pt idx="4">
                  <c:v>3.0690000000000004</c:v>
                </c:pt>
                <c:pt idx="5">
                  <c:v>1.5980000000000008</c:v>
                </c:pt>
                <c:pt idx="6">
                  <c:v>2.0210000000000008</c:v>
                </c:pt>
                <c:pt idx="7">
                  <c:v>1.7190000000000003</c:v>
                </c:pt>
                <c:pt idx="8">
                  <c:v>0.5</c:v>
                </c:pt>
                <c:pt idx="9">
                  <c:v>1.2990000000000004</c:v>
                </c:pt>
                <c:pt idx="10">
                  <c:v>2.0960000000000001</c:v>
                </c:pt>
                <c:pt idx="11">
                  <c:v>4.827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ser>
          <c:idx val="2"/>
          <c:order val="4"/>
          <c:tx>
            <c:strRef>
              <c:f>'production par mois et bassins'!$A$8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bassins'!$B$8:$M$8</c:f>
              <c:numCache>
                <c:formatCode>#\ ##0.0</c:formatCode>
                <c:ptCount val="12"/>
                <c:pt idx="0">
                  <c:v>2.19086703690457</c:v>
                </c:pt>
                <c:pt idx="1">
                  <c:v>3.6083699382774901</c:v>
                </c:pt>
                <c:pt idx="2">
                  <c:v>1.3399676795586899</c:v>
                </c:pt>
                <c:pt idx="3">
                  <c:v>0.24254607849578699</c:v>
                </c:pt>
                <c:pt idx="4">
                  <c:v>1.2236648468373501</c:v>
                </c:pt>
                <c:pt idx="5">
                  <c:v>3.6868992013970301</c:v>
                </c:pt>
                <c:pt idx="6">
                  <c:v>5.7922786860448898</c:v>
                </c:pt>
                <c:pt idx="7">
                  <c:v>5.1550982093407907</c:v>
                </c:pt>
                <c:pt idx="8">
                  <c:v>5.5318398640535102</c:v>
                </c:pt>
                <c:pt idx="9">
                  <c:v>4.5427687652694608</c:v>
                </c:pt>
                <c:pt idx="10">
                  <c:v>2.39862166971449</c:v>
                </c:pt>
                <c:pt idx="11">
                  <c:v>0.89662525739016496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D-41CD-9BD8-D2F07F044A41}"/>
            </c:ext>
          </c:extLst>
        </c:ser>
        <c:ser>
          <c:idx val="7"/>
          <c:order val="5"/>
          <c:tx>
            <c:strRef>
              <c:f>'production par mois et bassins'!$A$12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bassins'!$B$12:$M$12</c:f>
              <c:numCache>
                <c:formatCode>0.0;;"-"</c:formatCode>
                <c:ptCount val="12"/>
                <c:pt idx="0">
                  <c:v>4.1014116491403199</c:v>
                </c:pt>
                <c:pt idx="1">
                  <c:v>2.6839087477673997</c:v>
                </c:pt>
                <c:pt idx="2">
                  <c:v>4.9523110064861999</c:v>
                </c:pt>
                <c:pt idx="3">
                  <c:v>6.0497326075491031</c:v>
                </c:pt>
                <c:pt idx="4">
                  <c:v>5.0686138392075399</c:v>
                </c:pt>
                <c:pt idx="5">
                  <c:v>2.6053794846478597</c:v>
                </c:pt>
                <c:pt idx="6">
                  <c:v>0.5</c:v>
                </c:pt>
                <c:pt idx="7">
                  <c:v>1.1371804767040992</c:v>
                </c:pt>
                <c:pt idx="8">
                  <c:v>0.76043882199137958</c:v>
                </c:pt>
                <c:pt idx="9">
                  <c:v>1.749509920775429</c:v>
                </c:pt>
                <c:pt idx="10">
                  <c:v>3.8936570163303998</c:v>
                </c:pt>
                <c:pt idx="11">
                  <c:v>5.3956534286547253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D-41CD-9BD8-D2F07F044A41}"/>
            </c:ext>
          </c:extLst>
        </c:ser>
        <c:ser>
          <c:idx val="4"/>
          <c:order val="6"/>
          <c:tx>
            <c:strRef>
              <c:f>'production par mois et bassins'!$A$9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bassins'!$B$9:$M$9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0.80759515807487503</c:v>
                </c:pt>
                <c:pt idx="5">
                  <c:v>2.01604046760297</c:v>
                </c:pt>
                <c:pt idx="6">
                  <c:v>4.8367286656966</c:v>
                </c:pt>
                <c:pt idx="7">
                  <c:v>4.0310984593445403</c:v>
                </c:pt>
                <c:pt idx="8">
                  <c:v>3.2254682529924699</c:v>
                </c:pt>
                <c:pt idx="9">
                  <c:v>3.6282833561685104</c:v>
                </c:pt>
                <c:pt idx="10">
                  <c:v>1.00900270966289</c:v>
                </c:pt>
                <c:pt idx="11">
                  <c:v>0.60324017890264303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D-41CD-9BD8-D2F07F044A41}"/>
            </c:ext>
          </c:extLst>
        </c:ser>
        <c:ser>
          <c:idx val="6"/>
          <c:order val="7"/>
          <c:tx>
            <c:strRef>
              <c:f>'production par mois et bassins'!$A$13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bassins'!$B$13:$M$13</c:f>
              <c:numCache>
                <c:formatCode>0.0;;"-"</c:formatCode>
                <c:ptCount val="12"/>
                <c:pt idx="0">
                  <c:v>5.3367286656966</c:v>
                </c:pt>
                <c:pt idx="1">
                  <c:v>5.3367286656966</c:v>
                </c:pt>
                <c:pt idx="2">
                  <c:v>5.3367286656966</c:v>
                </c:pt>
                <c:pt idx="3">
                  <c:v>5.3367286656966</c:v>
                </c:pt>
                <c:pt idx="4">
                  <c:v>4.529133507621725</c:v>
                </c:pt>
                <c:pt idx="5">
                  <c:v>3.32068819809363</c:v>
                </c:pt>
                <c:pt idx="6">
                  <c:v>0.5</c:v>
                </c:pt>
                <c:pt idx="7">
                  <c:v>1.3056302063520597</c:v>
                </c:pt>
                <c:pt idx="8">
                  <c:v>2.1112604127041301</c:v>
                </c:pt>
                <c:pt idx="9">
                  <c:v>1.7084453095280896</c:v>
                </c:pt>
                <c:pt idx="10">
                  <c:v>4.32772595603371</c:v>
                </c:pt>
                <c:pt idx="11">
                  <c:v>4.7334884867939566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2021-2022 à 2025-2026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2021-2022 à 2025-2026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47625</xdr:rowOff>
    </xdr:from>
    <xdr:to>
      <xdr:col>9</xdr:col>
      <xdr:colOff>742950</xdr:colOff>
      <xdr:row>36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zoomScale="120" zoomScaleNormal="120" workbookViewId="0">
      <selection activeCell="B4" sqref="B4:I14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4" customWidth="1"/>
    <col min="11" max="11" width="15.7109375" style="24" customWidth="1"/>
    <col min="12" max="16384" width="11.42578125" style="24"/>
  </cols>
  <sheetData>
    <row r="1" spans="2:12" x14ac:dyDescent="0.3">
      <c r="B1" s="24"/>
      <c r="C1" s="1"/>
      <c r="J1" s="2"/>
    </row>
    <row r="2" spans="2:12" ht="18" x14ac:dyDescent="0.35">
      <c r="B2" s="43" t="s">
        <v>52</v>
      </c>
      <c r="C2" s="43"/>
      <c r="D2" s="43"/>
      <c r="E2" s="43"/>
      <c r="F2" s="43"/>
      <c r="G2" s="43"/>
      <c r="H2" s="43"/>
      <c r="I2" s="43"/>
    </row>
    <row r="4" spans="2:12" s="25" customFormat="1" ht="25.5" x14ac:dyDescent="0.3">
      <c r="B4" s="41" t="s">
        <v>53</v>
      </c>
      <c r="C4" s="42"/>
      <c r="D4" s="14" t="s">
        <v>21</v>
      </c>
      <c r="E4" s="14" t="s">
        <v>22</v>
      </c>
      <c r="F4" s="14" t="s">
        <v>28</v>
      </c>
      <c r="G4" s="14" t="s">
        <v>29</v>
      </c>
      <c r="H4" s="14" t="s">
        <v>23</v>
      </c>
      <c r="I4" s="14" t="s">
        <v>50</v>
      </c>
      <c r="J4" s="11"/>
      <c r="K4" s="11"/>
      <c r="L4" s="11"/>
    </row>
    <row r="5" spans="2:12" x14ac:dyDescent="0.3">
      <c r="B5" s="44" t="s">
        <v>24</v>
      </c>
      <c r="C5" s="3" t="s">
        <v>46</v>
      </c>
      <c r="D5" s="9">
        <v>792</v>
      </c>
      <c r="E5" s="9">
        <v>1817</v>
      </c>
      <c r="F5" s="9">
        <v>1355</v>
      </c>
      <c r="G5" s="9">
        <v>670</v>
      </c>
      <c r="H5" s="9">
        <v>748</v>
      </c>
      <c r="I5" s="9">
        <v>5382</v>
      </c>
      <c r="J5" s="2"/>
      <c r="K5" s="2"/>
      <c r="L5" s="2"/>
    </row>
    <row r="6" spans="2:12" x14ac:dyDescent="0.3">
      <c r="B6" s="45"/>
      <c r="C6" s="12" t="s">
        <v>39</v>
      </c>
      <c r="D6" s="13">
        <v>0</v>
      </c>
      <c r="E6" s="13">
        <v>-5.1174934725848553</v>
      </c>
      <c r="F6" s="13">
        <v>-2.0245842371655831</v>
      </c>
      <c r="G6" s="13">
        <v>3.076923076923066</v>
      </c>
      <c r="H6" s="13" t="s">
        <v>49</v>
      </c>
      <c r="I6" s="13">
        <v>-1.9314868804664709</v>
      </c>
      <c r="J6" s="2"/>
      <c r="K6" s="2"/>
      <c r="L6" s="2"/>
    </row>
    <row r="7" spans="2:12" x14ac:dyDescent="0.3">
      <c r="B7" s="46"/>
      <c r="C7" s="12" t="s">
        <v>41</v>
      </c>
      <c r="D7" s="13">
        <v>-4.2321644498186206</v>
      </c>
      <c r="E7" s="13">
        <v>-1.217788409263898</v>
      </c>
      <c r="F7" s="13">
        <v>-1.1237594862813838</v>
      </c>
      <c r="G7" s="13">
        <v>3.2994141227258744</v>
      </c>
      <c r="H7" s="13" t="s">
        <v>49</v>
      </c>
      <c r="I7" s="13">
        <v>-1.3816102906145766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x14ac:dyDescent="0.3">
      <c r="B9" s="38" t="s">
        <v>25</v>
      </c>
      <c r="C9" s="3" t="s">
        <v>26</v>
      </c>
      <c r="D9" s="33">
        <v>20.956685217168801</v>
      </c>
      <c r="E9" s="33">
        <v>40.790999999999997</v>
      </c>
      <c r="F9" s="33">
        <v>36.609547233284196</v>
      </c>
      <c r="G9" s="33">
        <v>20.1574572484455</v>
      </c>
      <c r="H9" s="33">
        <v>16.224021619997199</v>
      </c>
      <c r="I9" s="33">
        <v>134.73871131889601</v>
      </c>
      <c r="J9" s="2"/>
      <c r="K9" s="2"/>
      <c r="L9" s="2"/>
    </row>
    <row r="10" spans="2:12" x14ac:dyDescent="0.3">
      <c r="B10" s="39"/>
      <c r="C10" s="12" t="s">
        <v>39</v>
      </c>
      <c r="D10" s="13">
        <v>-13.099411515449265</v>
      </c>
      <c r="E10" s="13">
        <v>-14.538205451067565</v>
      </c>
      <c r="F10" s="13">
        <v>-13.510266835622131</v>
      </c>
      <c r="G10" s="13">
        <v>-8.1890685278086508</v>
      </c>
      <c r="H10" s="13" t="s">
        <v>49</v>
      </c>
      <c r="I10" s="13">
        <v>-12.734899561341329</v>
      </c>
      <c r="J10" s="2"/>
      <c r="K10" s="2"/>
      <c r="L10" s="2"/>
    </row>
    <row r="11" spans="2:12" x14ac:dyDescent="0.3">
      <c r="B11" s="40"/>
      <c r="C11" s="12" t="s">
        <v>41</v>
      </c>
      <c r="D11" s="13">
        <v>-21.309779042377773</v>
      </c>
      <c r="E11" s="13">
        <v>-21.337086330768773</v>
      </c>
      <c r="F11" s="13">
        <v>-13.098715399202066</v>
      </c>
      <c r="G11" s="13">
        <v>-12.55331732640772</v>
      </c>
      <c r="H11" s="13" t="s">
        <v>49</v>
      </c>
      <c r="I11" s="13">
        <v>-17.273504539504223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8"/>
      <c r="F12" s="8"/>
    </row>
    <row r="13" spans="2:12" x14ac:dyDescent="0.3">
      <c r="B13" s="2" t="s">
        <v>40</v>
      </c>
    </row>
    <row r="14" spans="2:12" x14ac:dyDescent="0.3">
      <c r="B14" s="10" t="s">
        <v>54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abSelected="1" zoomScale="120" zoomScaleNormal="120" workbookViewId="0">
      <selection activeCell="K32" sqref="K32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20</v>
      </c>
    </row>
    <row r="2" spans="1:13" x14ac:dyDescent="0.25">
      <c r="A2" s="2" t="s">
        <v>45</v>
      </c>
    </row>
    <row r="3" spans="1:13" x14ac:dyDescent="0.25">
      <c r="A3" s="2" t="s">
        <v>51</v>
      </c>
    </row>
    <row r="4" spans="1:13" ht="15.75" x14ac:dyDescent="0.3">
      <c r="A4" s="21" t="s">
        <v>53</v>
      </c>
    </row>
    <row r="6" spans="1:13" x14ac:dyDescent="0.25">
      <c r="B6" s="14" t="s">
        <v>5</v>
      </c>
      <c r="C6" s="14" t="s">
        <v>6</v>
      </c>
      <c r="D6" s="14" t="s">
        <v>13</v>
      </c>
      <c r="E6" s="14" t="s">
        <v>8</v>
      </c>
      <c r="F6" s="14" t="s">
        <v>14</v>
      </c>
      <c r="G6" s="14" t="s">
        <v>15</v>
      </c>
      <c r="H6" s="14" t="s">
        <v>16</v>
      </c>
      <c r="I6" s="14" t="s">
        <v>17</v>
      </c>
      <c r="J6" s="14" t="s">
        <v>18</v>
      </c>
      <c r="K6" s="14" t="s">
        <v>19</v>
      </c>
      <c r="L6" s="14" t="s">
        <v>3</v>
      </c>
      <c r="M6" s="14" t="s">
        <v>4</v>
      </c>
    </row>
    <row r="7" spans="1:13" x14ac:dyDescent="0.25">
      <c r="A7" s="15" t="s">
        <v>59</v>
      </c>
      <c r="B7" s="34">
        <v>2.5680695477412701</v>
      </c>
      <c r="C7" s="34">
        <v>4.0984733659707295</v>
      </c>
      <c r="D7" s="34">
        <v>1.98702857664944</v>
      </c>
      <c r="E7" s="34">
        <v>3.5857385145084097</v>
      </c>
      <c r="F7" s="34">
        <v>7.7993796942430302</v>
      </c>
      <c r="G7" s="34">
        <v>13.6860240378955</v>
      </c>
      <c r="H7" s="34">
        <v>22.128720296876601</v>
      </c>
      <c r="I7" s="34">
        <v>20.680049725320099</v>
      </c>
      <c r="J7" s="34">
        <v>21.105135634465899</v>
      </c>
      <c r="K7" s="34">
        <v>18.210670901177</v>
      </c>
      <c r="L7" s="34">
        <v>12.1829099261537</v>
      </c>
      <c r="M7" s="34">
        <v>6.7065110978940403</v>
      </c>
    </row>
    <row r="8" spans="1:13" x14ac:dyDescent="0.25">
      <c r="A8" s="15" t="s">
        <v>47</v>
      </c>
      <c r="B8" s="34">
        <v>3.0610118950006804</v>
      </c>
      <c r="C8" s="34">
        <v>4.4650173509238931</v>
      </c>
      <c r="D8" s="34">
        <v>2.5920100724736241</v>
      </c>
      <c r="E8" s="34">
        <v>4.9410192006528462</v>
      </c>
      <c r="F8" s="34">
        <v>10.894042333922707</v>
      </c>
      <c r="G8" s="34">
        <v>17.747068964579245</v>
      </c>
      <c r="H8" s="34">
        <v>23.554091530495267</v>
      </c>
      <c r="I8" s="34">
        <v>21.92908521576933</v>
      </c>
      <c r="J8" s="34">
        <v>22.711088254609752</v>
      </c>
      <c r="K8" s="34">
        <v>20.704080455437467</v>
      </c>
      <c r="L8" s="34">
        <v>16.022062261254785</v>
      </c>
      <c r="M8" s="34">
        <v>5.7810224648804089</v>
      </c>
    </row>
    <row r="9" spans="1:13" x14ac:dyDescent="0.25">
      <c r="A9" s="16" t="s">
        <v>35</v>
      </c>
      <c r="B9" s="34">
        <v>3.3658225704310549</v>
      </c>
      <c r="C9" s="34">
        <v>4.793492492226278</v>
      </c>
      <c r="D9" s="34">
        <v>3.3680287467076728</v>
      </c>
      <c r="E9" s="34">
        <v>4.858460087218945</v>
      </c>
      <c r="F9" s="34">
        <v>11.00521958555526</v>
      </c>
      <c r="G9" s="34">
        <v>18.697260691331991</v>
      </c>
      <c r="H9" s="34">
        <v>24.233634515955249</v>
      </c>
      <c r="I9" s="34">
        <v>23.577785526226698</v>
      </c>
      <c r="J9" s="34">
        <v>24.646489365614457</v>
      </c>
      <c r="K9" s="34">
        <v>19.110333303193425</v>
      </c>
      <c r="L9" s="34">
        <v>15.905585584699569</v>
      </c>
      <c r="M9" s="34">
        <v>9.3103875308394777</v>
      </c>
    </row>
    <row r="10" spans="1:13" x14ac:dyDescent="0.25">
      <c r="A10" s="2" t="s">
        <v>55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43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I16" sqref="I16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20</v>
      </c>
    </row>
    <row r="2" spans="1:13" s="2" customFormat="1" ht="12.75" x14ac:dyDescent="0.25">
      <c r="A2" s="2" t="s">
        <v>42</v>
      </c>
    </row>
    <row r="3" spans="1:13" s="2" customFormat="1" ht="12.75" x14ac:dyDescent="0.25">
      <c r="A3" s="2" t="s">
        <v>51</v>
      </c>
    </row>
    <row r="4" spans="1:13" s="2" customFormat="1" ht="12.75" x14ac:dyDescent="0.25"/>
    <row r="5" spans="1:13" s="2" customFormat="1" ht="12.75" x14ac:dyDescent="0.25">
      <c r="B5" s="14" t="s">
        <v>5</v>
      </c>
      <c r="C5" s="14" t="s">
        <v>6</v>
      </c>
      <c r="D5" s="14" t="s">
        <v>13</v>
      </c>
      <c r="E5" s="14" t="s">
        <v>8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3</v>
      </c>
      <c r="M5" s="14" t="s">
        <v>4</v>
      </c>
    </row>
    <row r="6" spans="1:13" s="2" customFormat="1" ht="12.75" x14ac:dyDescent="0.25">
      <c r="A6" s="30" t="s">
        <v>56</v>
      </c>
      <c r="B6" s="19">
        <v>159.68051795750199</v>
      </c>
      <c r="C6" s="19">
        <v>97.704462059757802</v>
      </c>
      <c r="D6" s="19">
        <v>103.034252378766</v>
      </c>
      <c r="E6" s="19">
        <v>160.72694264759701</v>
      </c>
      <c r="F6" s="19">
        <v>170.95555503565399</v>
      </c>
      <c r="G6" s="19"/>
      <c r="H6" s="19"/>
      <c r="I6" s="19"/>
      <c r="J6" s="19"/>
      <c r="K6" s="19"/>
      <c r="L6" s="19"/>
      <c r="M6" s="19"/>
    </row>
    <row r="7" spans="1:13" s="2" customFormat="1" ht="12.75" x14ac:dyDescent="0.25">
      <c r="A7" s="30" t="s">
        <v>48</v>
      </c>
      <c r="B7" s="19">
        <v>167.317793967564</v>
      </c>
      <c r="C7" s="19">
        <v>113.505722770231</v>
      </c>
      <c r="D7" s="19">
        <v>95.334272953186797</v>
      </c>
      <c r="E7" s="19">
        <v>105.381367705575</v>
      </c>
      <c r="F7" s="19">
        <v>111.957694054027</v>
      </c>
      <c r="G7" s="19">
        <v>108.007843557949</v>
      </c>
      <c r="H7" s="19">
        <v>94.091171698253504</v>
      </c>
      <c r="I7" s="19">
        <v>86.622897068680302</v>
      </c>
      <c r="J7" s="19">
        <v>110.895945625818</v>
      </c>
      <c r="K7" s="19">
        <v>83.488965951117095</v>
      </c>
      <c r="L7" s="19">
        <v>76.5368214678832</v>
      </c>
      <c r="M7" s="19">
        <v>80.923906248306693</v>
      </c>
    </row>
    <row r="8" spans="1:13" s="2" customFormat="1" ht="12.75" x14ac:dyDescent="0.25">
      <c r="A8" s="30" t="s">
        <v>35</v>
      </c>
      <c r="B8" s="19">
        <v>163.03705017435968</v>
      </c>
      <c r="C8" s="19">
        <v>117.69305685850597</v>
      </c>
      <c r="D8" s="19">
        <v>100.93494202723227</v>
      </c>
      <c r="E8" s="19">
        <v>107.78659820583327</v>
      </c>
      <c r="F8" s="19">
        <v>110.23515722769962</v>
      </c>
      <c r="G8" s="19">
        <v>108.64346190742874</v>
      </c>
      <c r="H8" s="19">
        <v>98.57994428808982</v>
      </c>
      <c r="I8" s="19">
        <v>97.686057232924256</v>
      </c>
      <c r="J8" s="19">
        <v>127.12686740114626</v>
      </c>
      <c r="K8" s="19">
        <v>103.87046896807286</v>
      </c>
      <c r="L8" s="19">
        <v>114.28213484732893</v>
      </c>
      <c r="M8" s="19">
        <v>107.58889146349836</v>
      </c>
    </row>
    <row r="9" spans="1:13" s="2" customFormat="1" ht="12.75" x14ac:dyDescent="0.25">
      <c r="A9" s="30" t="s">
        <v>57</v>
      </c>
      <c r="B9" s="19">
        <v>115.960809031338</v>
      </c>
      <c r="C9" s="19">
        <v>127.209509269767</v>
      </c>
      <c r="D9" s="19">
        <v>123.04346804731399</v>
      </c>
      <c r="E9" s="19">
        <v>141.584622079339</v>
      </c>
      <c r="F9" s="19">
        <v>152.54941373983499</v>
      </c>
      <c r="G9" s="19"/>
      <c r="H9" s="19"/>
      <c r="I9" s="19"/>
      <c r="J9" s="19"/>
      <c r="K9" s="19"/>
      <c r="L9" s="19"/>
      <c r="M9" s="19"/>
    </row>
    <row r="10" spans="1:13" s="2" customFormat="1" ht="12.75" x14ac:dyDescent="0.25"/>
    <row r="11" spans="1:13" s="2" customFormat="1" ht="12.75" x14ac:dyDescent="0.25">
      <c r="A11" s="2" t="s">
        <v>36</v>
      </c>
    </row>
    <row r="12" spans="1:13" s="2" customFormat="1" ht="12.75" x14ac:dyDescent="0.25">
      <c r="A12" s="2" t="s">
        <v>55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27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zoomScale="120" zoomScaleNormal="120" workbookViewId="0">
      <selection activeCell="O14" sqref="O14"/>
    </sheetView>
  </sheetViews>
  <sheetFormatPr baseColWidth="10" defaultRowHeight="12.75" x14ac:dyDescent="0.25"/>
  <cols>
    <col min="1" max="1" width="24.140625" style="2" customWidth="1"/>
    <col min="2" max="2" width="5" style="2" bestFit="1" customWidth="1"/>
    <col min="3" max="14" width="9.7109375" style="2" customWidth="1"/>
    <col min="15" max="16384" width="11.42578125" style="2"/>
  </cols>
  <sheetData>
    <row r="1" spans="1:14" ht="18" x14ac:dyDescent="0.35">
      <c r="A1" s="22" t="s">
        <v>30</v>
      </c>
      <c r="B1" s="22"/>
    </row>
    <row r="2" spans="1:14" x14ac:dyDescent="0.25">
      <c r="A2" s="35" t="s">
        <v>31</v>
      </c>
      <c r="B2" s="35"/>
    </row>
    <row r="3" spans="1:14" x14ac:dyDescent="0.25">
      <c r="A3" s="35" t="s">
        <v>32</v>
      </c>
      <c r="B3" s="35"/>
    </row>
    <row r="4" spans="1:14" x14ac:dyDescent="0.25"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</row>
    <row r="5" spans="1:14" x14ac:dyDescent="0.25">
      <c r="A5" s="47" t="s">
        <v>33</v>
      </c>
      <c r="B5" s="37">
        <v>2027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25">
      <c r="A6" s="48"/>
      <c r="B6" s="37">
        <v>2026</v>
      </c>
      <c r="C6" s="19">
        <v>2654.4119999999998</v>
      </c>
      <c r="D6" s="19">
        <v>724.03499999999997</v>
      </c>
      <c r="E6" s="19">
        <v>572.80899999999997</v>
      </c>
      <c r="F6" s="19">
        <v>1129.7260000000001</v>
      </c>
      <c r="G6" s="19">
        <v>1859.7940000000001</v>
      </c>
      <c r="H6" s="19">
        <v>2234.9839999999999</v>
      </c>
      <c r="I6" s="19">
        <v>677.37800000000004</v>
      </c>
      <c r="J6" s="19">
        <v>2108.2080000000001</v>
      </c>
      <c r="K6" s="19"/>
      <c r="L6" s="19"/>
      <c r="M6" s="19"/>
      <c r="N6" s="19"/>
    </row>
    <row r="7" spans="1:14" x14ac:dyDescent="0.25">
      <c r="A7" s="49"/>
      <c r="B7" s="37">
        <v>2025</v>
      </c>
      <c r="C7" s="19">
        <v>2930.451</v>
      </c>
      <c r="D7" s="19">
        <v>1638.23</v>
      </c>
      <c r="E7" s="19">
        <v>1365.5440000000001</v>
      </c>
      <c r="F7" s="19">
        <v>1689.146</v>
      </c>
      <c r="G7" s="19">
        <v>1798.579</v>
      </c>
      <c r="H7" s="19">
        <v>1345.0719999999999</v>
      </c>
      <c r="I7" s="19">
        <v>548.125</v>
      </c>
      <c r="J7" s="19">
        <v>921.36300000000006</v>
      </c>
      <c r="K7" s="19">
        <v>745.98599999999999</v>
      </c>
      <c r="L7" s="19">
        <v>1046.665</v>
      </c>
      <c r="M7" s="19">
        <v>1656.008</v>
      </c>
      <c r="N7" s="19">
        <v>1625.2</v>
      </c>
    </row>
    <row r="8" spans="1:14" x14ac:dyDescent="0.25">
      <c r="A8" s="47" t="s">
        <v>34</v>
      </c>
      <c r="B8" s="37">
        <v>2027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48"/>
      <c r="B9" s="37">
        <v>2026</v>
      </c>
      <c r="C9" s="19">
        <v>1291.2829999999999</v>
      </c>
      <c r="D9" s="19">
        <v>1605.126</v>
      </c>
      <c r="E9" s="19">
        <v>1533.972</v>
      </c>
      <c r="F9" s="19">
        <v>615.56500000000005</v>
      </c>
      <c r="G9" s="19">
        <v>570.51</v>
      </c>
      <c r="H9" s="19">
        <v>2727.7959999999998</v>
      </c>
      <c r="I9" s="19">
        <v>355.52699999999999</v>
      </c>
      <c r="J9" s="19">
        <v>23.806000000000001</v>
      </c>
      <c r="K9" s="19"/>
      <c r="L9" s="19"/>
      <c r="M9" s="19"/>
      <c r="N9" s="19"/>
    </row>
    <row r="10" spans="1:14" x14ac:dyDescent="0.25">
      <c r="A10" s="49"/>
      <c r="B10" s="37">
        <v>2025</v>
      </c>
      <c r="C10" s="19">
        <v>1128.8699999999999</v>
      </c>
      <c r="D10" s="19">
        <v>655.322</v>
      </c>
      <c r="E10" s="19">
        <v>802.548</v>
      </c>
      <c r="F10" s="19">
        <v>389.20800000000003</v>
      </c>
      <c r="G10" s="19">
        <v>795.596</v>
      </c>
      <c r="H10" s="19">
        <v>2183.3429999999998</v>
      </c>
      <c r="I10" s="19">
        <v>489.39699999999999</v>
      </c>
      <c r="J10" s="19">
        <v>301.64800000000002</v>
      </c>
      <c r="K10" s="19">
        <v>720.12099999999998</v>
      </c>
      <c r="L10" s="19">
        <v>456.50400000000002</v>
      </c>
      <c r="M10" s="19">
        <v>680.73900000000003</v>
      </c>
      <c r="N10" s="19">
        <v>814.87099999999998</v>
      </c>
    </row>
    <row r="12" spans="1:14" x14ac:dyDescent="0.25">
      <c r="A12" s="2" t="s">
        <v>37</v>
      </c>
    </row>
  </sheetData>
  <mergeCells count="2">
    <mergeCell ref="A5:A7"/>
    <mergeCell ref="A8:A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zoomScale="120" zoomScaleNormal="120" workbookViewId="0">
      <selection activeCell="N18" sqref="N18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3" t="s">
        <v>20</v>
      </c>
    </row>
    <row r="2" spans="1:13" x14ac:dyDescent="0.25">
      <c r="A2" s="2" t="s">
        <v>58</v>
      </c>
    </row>
    <row r="3" spans="1:13" x14ac:dyDescent="0.25">
      <c r="A3" s="36" t="s">
        <v>53</v>
      </c>
      <c r="B3" s="2"/>
    </row>
    <row r="4" spans="1:13" x14ac:dyDescent="0.25">
      <c r="A4" s="1"/>
      <c r="B4" s="2"/>
    </row>
    <row r="5" spans="1:13" x14ac:dyDescent="0.25">
      <c r="A5" s="14" t="s">
        <v>38</v>
      </c>
      <c r="B5" s="14" t="s">
        <v>5</v>
      </c>
      <c r="C5" s="14" t="s">
        <v>6</v>
      </c>
      <c r="D5" s="14" t="s">
        <v>13</v>
      </c>
      <c r="E5" s="14" t="s">
        <v>8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3</v>
      </c>
      <c r="M5" s="14" t="s">
        <v>4</v>
      </c>
    </row>
    <row r="6" spans="1:13" x14ac:dyDescent="0.25">
      <c r="A6" s="30" t="s">
        <v>21</v>
      </c>
      <c r="B6" s="32">
        <v>0</v>
      </c>
      <c r="C6" s="32">
        <v>0</v>
      </c>
      <c r="D6" s="32">
        <v>0</v>
      </c>
      <c r="E6" s="32">
        <v>0.59257619972418607</v>
      </c>
      <c r="F6" s="32">
        <v>1.0104183918373901</v>
      </c>
      <c r="G6" s="32">
        <v>1.05030332835729</v>
      </c>
      <c r="H6" s="32">
        <v>3.9600044116183599</v>
      </c>
      <c r="I6" s="32">
        <v>3.8270546232186997</v>
      </c>
      <c r="J6" s="32">
        <v>3.41585992052548</v>
      </c>
      <c r="K6" s="32">
        <v>2.2582471201027503</v>
      </c>
      <c r="L6" s="32">
        <v>2.5127510007535201</v>
      </c>
      <c r="M6" s="32">
        <v>2.3294702210311304</v>
      </c>
    </row>
    <row r="7" spans="1:13" x14ac:dyDescent="0.25">
      <c r="A7" s="30" t="s">
        <v>22</v>
      </c>
      <c r="B7" s="32">
        <v>7.0000000000000007E-2</v>
      </c>
      <c r="C7" s="32">
        <v>0</v>
      </c>
      <c r="D7" s="32">
        <v>0.41000000000000003</v>
      </c>
      <c r="E7" s="32">
        <v>2.3199999999999998</v>
      </c>
      <c r="F7" s="32">
        <v>3.8210000000000002</v>
      </c>
      <c r="G7" s="32">
        <v>5.2919999999999998</v>
      </c>
      <c r="H7" s="32">
        <v>4.8689999999999998</v>
      </c>
      <c r="I7" s="32">
        <v>5.1710000000000003</v>
      </c>
      <c r="J7" s="32">
        <v>6.3900000000000006</v>
      </c>
      <c r="K7" s="32">
        <v>5.5910000000000002</v>
      </c>
      <c r="L7" s="32">
        <v>4.7940000000000005</v>
      </c>
      <c r="M7" s="32">
        <v>2.0630000000000002</v>
      </c>
    </row>
    <row r="8" spans="1:13" x14ac:dyDescent="0.25">
      <c r="A8" s="30" t="s">
        <v>28</v>
      </c>
      <c r="B8" s="32">
        <v>2.19086703690457</v>
      </c>
      <c r="C8" s="32">
        <v>3.6083699382774901</v>
      </c>
      <c r="D8" s="32">
        <v>1.3399676795586899</v>
      </c>
      <c r="E8" s="32">
        <v>0.24254607849578699</v>
      </c>
      <c r="F8" s="32">
        <v>1.2236648468373501</v>
      </c>
      <c r="G8" s="32">
        <v>3.6868992013970301</v>
      </c>
      <c r="H8" s="32">
        <v>5.7922786860448898</v>
      </c>
      <c r="I8" s="32">
        <v>5.1550982093407907</v>
      </c>
      <c r="J8" s="32">
        <v>5.5318398640535102</v>
      </c>
      <c r="K8" s="32">
        <v>4.5427687652694608</v>
      </c>
      <c r="L8" s="32">
        <v>2.39862166971449</v>
      </c>
      <c r="M8" s="32">
        <v>0.89662525739016496</v>
      </c>
    </row>
    <row r="9" spans="1:13" x14ac:dyDescent="0.25">
      <c r="A9" s="30" t="s">
        <v>29</v>
      </c>
      <c r="B9" s="32">
        <v>0</v>
      </c>
      <c r="C9" s="32">
        <v>0</v>
      </c>
      <c r="D9" s="32">
        <v>0</v>
      </c>
      <c r="E9" s="32">
        <v>0</v>
      </c>
      <c r="F9" s="32">
        <v>0.80759515807487503</v>
      </c>
      <c r="G9" s="32">
        <v>2.01604046760297</v>
      </c>
      <c r="H9" s="32">
        <v>4.8367286656966</v>
      </c>
      <c r="I9" s="32">
        <v>4.0310984593445403</v>
      </c>
      <c r="J9" s="32">
        <v>3.2254682529924699</v>
      </c>
      <c r="K9" s="32">
        <v>3.6282833561685104</v>
      </c>
      <c r="L9" s="32">
        <v>1.00900270966289</v>
      </c>
      <c r="M9" s="32">
        <v>0.60324017890264303</v>
      </c>
    </row>
    <row r="10" spans="1:13" ht="0.75" customHeight="1" x14ac:dyDescent="0.25">
      <c r="B10" s="31">
        <f t="shared" ref="B10:M10" si="0">0.5+MAX($B$6:$M$6)-B6</f>
        <v>4.4600044116183604</v>
      </c>
      <c r="C10" s="31">
        <f t="shared" si="0"/>
        <v>4.4600044116183604</v>
      </c>
      <c r="D10" s="31">
        <f t="shared" si="0"/>
        <v>4.4600044116183604</v>
      </c>
      <c r="E10" s="31">
        <f t="shared" si="0"/>
        <v>3.8674282118941745</v>
      </c>
      <c r="F10" s="31">
        <f t="shared" si="0"/>
        <v>3.4495860197809702</v>
      </c>
      <c r="G10" s="31">
        <f t="shared" si="0"/>
        <v>3.4097010832610701</v>
      </c>
      <c r="H10" s="31">
        <f t="shared" si="0"/>
        <v>0.50000000000000044</v>
      </c>
      <c r="I10" s="31">
        <f t="shared" si="0"/>
        <v>0.63294978839966065</v>
      </c>
      <c r="J10" s="31">
        <f t="shared" si="0"/>
        <v>1.0441444910928803</v>
      </c>
      <c r="K10" s="31">
        <f t="shared" si="0"/>
        <v>2.2017572915156101</v>
      </c>
      <c r="L10" s="31">
        <f t="shared" si="0"/>
        <v>1.9472534108648403</v>
      </c>
      <c r="M10" s="31">
        <f t="shared" si="0"/>
        <v>2.1305341905872299</v>
      </c>
    </row>
    <row r="11" spans="1:13" ht="0.75" customHeight="1" x14ac:dyDescent="0.25">
      <c r="B11" s="31">
        <f t="shared" ref="B11:M11" si="1">0.5+MAX($B$7:$M$7)-B7</f>
        <v>6.82</v>
      </c>
      <c r="C11" s="31">
        <f t="shared" si="1"/>
        <v>6.8900000000000006</v>
      </c>
      <c r="D11" s="31">
        <f t="shared" si="1"/>
        <v>6.48</v>
      </c>
      <c r="E11" s="31">
        <f t="shared" si="1"/>
        <v>4.57</v>
      </c>
      <c r="F11" s="31">
        <f t="shared" si="1"/>
        <v>3.0690000000000004</v>
      </c>
      <c r="G11" s="31">
        <f t="shared" si="1"/>
        <v>1.5980000000000008</v>
      </c>
      <c r="H11" s="31">
        <f t="shared" si="1"/>
        <v>2.0210000000000008</v>
      </c>
      <c r="I11" s="31">
        <f t="shared" si="1"/>
        <v>1.7190000000000003</v>
      </c>
      <c r="J11" s="31">
        <f t="shared" si="1"/>
        <v>0.5</v>
      </c>
      <c r="K11" s="31">
        <f t="shared" si="1"/>
        <v>1.2990000000000004</v>
      </c>
      <c r="L11" s="31">
        <f t="shared" si="1"/>
        <v>2.0960000000000001</v>
      </c>
      <c r="M11" s="31">
        <f t="shared" si="1"/>
        <v>4.827</v>
      </c>
    </row>
    <row r="12" spans="1:13" ht="0.75" customHeight="1" x14ac:dyDescent="0.25">
      <c r="B12" s="31">
        <f t="shared" ref="B12:M12" si="2">0.5+MAX($B$8:$M$8)-B8</f>
        <v>4.1014116491403199</v>
      </c>
      <c r="C12" s="31">
        <f t="shared" si="2"/>
        <v>2.6839087477673997</v>
      </c>
      <c r="D12" s="31">
        <f t="shared" si="2"/>
        <v>4.9523110064861999</v>
      </c>
      <c r="E12" s="31">
        <f t="shared" si="2"/>
        <v>6.0497326075491031</v>
      </c>
      <c r="F12" s="31">
        <f t="shared" si="2"/>
        <v>5.0686138392075399</v>
      </c>
      <c r="G12" s="31">
        <f t="shared" si="2"/>
        <v>2.6053794846478597</v>
      </c>
      <c r="H12" s="31">
        <f t="shared" si="2"/>
        <v>0.5</v>
      </c>
      <c r="I12" s="31">
        <f t="shared" si="2"/>
        <v>1.1371804767040992</v>
      </c>
      <c r="J12" s="31">
        <f t="shared" si="2"/>
        <v>0.76043882199137958</v>
      </c>
      <c r="K12" s="31">
        <f t="shared" si="2"/>
        <v>1.749509920775429</v>
      </c>
      <c r="L12" s="31">
        <f t="shared" si="2"/>
        <v>3.8936570163303998</v>
      </c>
      <c r="M12" s="31">
        <f t="shared" si="2"/>
        <v>5.3956534286547253</v>
      </c>
    </row>
    <row r="13" spans="1:13" ht="0.75" customHeight="1" x14ac:dyDescent="0.25">
      <c r="B13" s="31">
        <f>0.5+MAX($B$9:$M$9)-B9</f>
        <v>5.3367286656966</v>
      </c>
      <c r="C13" s="31">
        <f t="shared" ref="C13:M13" si="3">0.5+MAX($B$9:$M$9)-C9</f>
        <v>5.3367286656966</v>
      </c>
      <c r="D13" s="31">
        <f t="shared" si="3"/>
        <v>5.3367286656966</v>
      </c>
      <c r="E13" s="31">
        <f t="shared" si="3"/>
        <v>5.3367286656966</v>
      </c>
      <c r="F13" s="31">
        <f t="shared" si="3"/>
        <v>4.529133507621725</v>
      </c>
      <c r="G13" s="31">
        <f t="shared" si="3"/>
        <v>3.32068819809363</v>
      </c>
      <c r="H13" s="31">
        <f t="shared" si="3"/>
        <v>0.5</v>
      </c>
      <c r="I13" s="31">
        <f t="shared" si="3"/>
        <v>1.3056302063520597</v>
      </c>
      <c r="J13" s="31">
        <f t="shared" si="3"/>
        <v>2.1112604127041301</v>
      </c>
      <c r="K13" s="31">
        <f t="shared" si="3"/>
        <v>1.7084453095280896</v>
      </c>
      <c r="L13" s="31">
        <f t="shared" si="3"/>
        <v>4.32772595603371</v>
      </c>
      <c r="M13" s="31">
        <f t="shared" si="3"/>
        <v>4.7334884867939566</v>
      </c>
    </row>
    <row r="14" spans="1:13" x14ac:dyDescent="0.25">
      <c r="A14" s="2" t="s">
        <v>0</v>
      </c>
    </row>
    <row r="17" spans="2:2" x14ac:dyDescent="0.25">
      <c r="B17" s="20" t="s">
        <v>44</v>
      </c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2026-10-15T13:50:03Z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