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style2.xml" ContentType="application/vnd.ms-office.chartstyle+xml"/>
  <Override PartName="/xl/charts/colors1.xml" ContentType="application/vnd.ms-office.chartcolorstyle+xml"/>
  <Override PartName="/xl/charts/colors2.xml" ContentType="application/vnd.ms-office.chartcolorsty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0" yWindow="0" windowWidth="13125" windowHeight="6105" firstSheet="0" activeTab="5"/>
  </bookViews>
  <sheets>
    <sheet name="Figure 1" sheetId="8" state="visible" r:id="rId1"/>
    <sheet name="Figure 2" sheetId="2" state="visible" r:id="rId2"/>
    <sheet name="Figure 3" sheetId="1" state="visible" r:id="rId3"/>
    <sheet name="Données Figure 1" sheetId="9" state="visible" r:id="rId4"/>
    <sheet name="Données Figure 2" sheetId="6" state="visible" r:id="rId5"/>
    <sheet name="Données Figure 3" sheetId="5" state="visible" r:id="rId6"/>
    <sheet name="Pousse cumulée par région" sheetId="7" state="visible" r:id="rId7"/>
  </sheets>
  <calcPr calcId="191029"/>
</workbook>
</file>

<file path=xl/sharedStrings.xml><?xml version="1.0" encoding="utf-8"?>
<sst xmlns="http://schemas.openxmlformats.org/spreadsheetml/2006/main" count="462" uniqueCount="462">
  <si>
    <t>avril</t>
  </si>
  <si>
    <t>juillet</t>
  </si>
  <si>
    <t>août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</si>
  <si>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</si>
  <si>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</si>
  <si>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</si>
  <si>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</si>
  <si>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</si>
  <si>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</si>
  <si>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</si>
  <si>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</si>
  <si>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</si>
  <si>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</si>
  <si>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</si>
  <si>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</si>
  <si>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</si>
  <si>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</si>
  <si>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</si>
  <si>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</si>
  <si>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</si>
  <si>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</si>
  <si>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</si>
  <si>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</si>
  <si>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</si>
  <si>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</si>
  <si>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</si>
  <si>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</si>
  <si>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</si>
  <si>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Sources : INRAe, Météo France, SSP</t>
  </si>
  <si>
    <t>Sources :INRAe, Météo France, SSP</t>
  </si>
  <si>
    <t>Figure 3 : évolution de la production des prairies permanentes</t>
  </si>
  <si>
    <t>2026 en %</t>
  </si>
  <si>
    <t>Référence 1989-2018 en %</t>
  </si>
  <si>
    <t>Période</t>
  </si>
  <si>
    <t xml:space="preserve"> mai</t>
  </si>
  <si>
    <t xml:space="preserve"> juin</t>
  </si>
  <si>
    <t>sept.</t>
  </si>
  <si>
    <t xml:space="preserve"> oct.</t>
  </si>
  <si>
    <t>nov.</t>
  </si>
  <si>
    <t>Réf. 1989-2018</t>
  </si>
  <si>
    <t>1107</t>
  </si>
  <si>
    <t>07</t>
  </si>
  <si>
    <t>2026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</si>
  <si>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</si>
  <si>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</si>
  <si>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</si>
  <si>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</si>
  <si>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</si>
  <si>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</si>
  <si>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</si>
  <si>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</si>
  <si>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</si>
  <si>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</si>
  <si>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</si>
  <si>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</si>
  <si>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</si>
  <si>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</si>
  <si>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</si>
  <si>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</si>
  <si>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</si>
  <si>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</si>
  <si>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</si>
  <si>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</si>
  <si>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</si>
  <si>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</si>
  <si>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</si>
  <si>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</si>
  <si>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</si>
  <si>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</si>
  <si>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</si>
  <si>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</si>
  <si>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</si>
  <si>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</si>
  <si>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</si>
  <si>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</si>
  <si>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</si>
  <si>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</si>
  <si>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</si>
  <si>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</si>
  <si>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</si>
  <si>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</si>
  <si>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</si>
  <si>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</si>
  <si>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</si>
  <si>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</si>
  <si>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</si>
  <si>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</si>
  <si>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</si>
  <si>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</si>
  <si>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</si>
  <si>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</si>
  <si>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</si>
  <si>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</si>
  <si>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</si>
  <si>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</si>
  <si>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</si>
  <si>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</si>
  <si>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</si>
  <si>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</si>
  <si>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</si>
  <si>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</si>
  <si>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</si>
  <si>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</si>
  <si>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</si>
  <si>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</si>
  <si>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</si>
  <si>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</si>
  <si>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</si>
  <si>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</si>
  <si>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</si>
  <si>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</si>
  <si>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</si>
  <si>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</si>
  <si>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</si>
  <si>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</si>
  <si>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</si>
  <si>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</si>
  <si>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</si>
  <si>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</si>
  <si>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</si>
  <si>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</si>
  <si>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</si>
  <si>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</si>
  <si>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</si>
  <si>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</si>
  <si>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</si>
  <si>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</si>
  <si>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</si>
  <si>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</si>
  <si>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</si>
  <si>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</si>
  <si>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</si>
  <si>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</si>
  <si>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</si>
  <si>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</si>
  <si>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</si>
  <si>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</si>
  <si>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</si>
  <si>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</si>
  <si>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</si>
  <si>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</si>
  <si>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</si>
  <si>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</si>
  <si>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</si>
  <si>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</si>
  <si>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</si>
  <si>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</si>
  <si>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</si>
  <si>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</si>
  <si>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</si>
  <si>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</si>
  <si>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</si>
  <si>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</si>
  <si>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</si>
  <si>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</si>
  <si>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</si>
  <si>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</si>
  <si>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</si>
  <si>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</si>
  <si>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</si>
  <si>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</si>
  <si>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</si>
  <si>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</si>
  <si>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</si>
  <si>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</si>
  <si>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</si>
  <si>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</si>
  <si>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</si>
  <si>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</si>
  <si>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</si>
  <si>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</si>
  <si>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</si>
  <si>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</si>
  <si>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</si>
  <si>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</si>
  <si>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</si>
  <si>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</si>
  <si>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</si>
  <si>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</si>
  <si>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</si>
  <si>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</si>
  <si>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</si>
  <si>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</si>
  <si>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</si>
  <si>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</si>
  <si>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</si>
  <si>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</si>
  <si>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</si>
  <si>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</si>
  <si>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</si>
  <si>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</si>
  <si>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</si>
  <si>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</si>
  <si>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</si>
  <si>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</si>
  <si>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</si>
  <si>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</si>
  <si>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</si>
  <si>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</si>
  <si>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</si>
  <si>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</si>
  <si>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</si>
  <si>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</si>
  <si>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</si>
  <si>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</si>
  <si>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</si>
  <si>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</si>
  <si>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</si>
  <si>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</si>
  <si>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</si>
  <si>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</si>
  <si>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</si>
  <si>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</si>
  <si>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</si>
  <si>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</si>
  <si>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</si>
  <si>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</si>
  <si>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</si>
  <si>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</si>
  <si>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</si>
  <si>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</si>
  <si>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</si>
  <si>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</si>
  <si>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</si>
  <si>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</si>
  <si>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</si>
  <si>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</si>
  <si>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</si>
  <si>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</si>
  <si>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</si>
  <si>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</si>
  <si>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</si>
  <si>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</si>
  <si>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</si>
  <si>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</si>
  <si>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</si>
  <si>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</si>
  <si>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</si>
  <si>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</si>
  <si>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</si>
  <si>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</si>
  <si>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</si>
  <si>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</si>
  <si>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</si>
  <si>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</si>
  <si>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</si>
  <si>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</si>
  <si>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</si>
  <si>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</si>
  <si>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juillet 2026</t>
  </si>
  <si>
    <t xml:space="preserve">1107</t>
  </si>
  <si>
    <t xml:space="preserve">07</t>
  </si>
  <si>
    <t xml:space="preserve">2026</t>
  </si>
  <si>
    <t xml:space="preserve">2101</t>
  </si>
  <si>
    <t xml:space="preserve">2103</t>
  </si>
  <si>
    <t xml:space="preserve">2105</t>
  </si>
  <si>
    <t xml:space="preserve">2106</t>
  </si>
  <si>
    <t xml:space="preserve">2108</t>
  </si>
  <si>
    <t xml:space="preserve">2109</t>
  </si>
  <si>
    <t xml:space="preserve">2115</t>
  </si>
  <si>
    <t xml:space="preserve">2116</t>
  </si>
  <si>
    <t xml:space="preserve">2117</t>
  </si>
  <si>
    <t xml:space="preserve">2202</t>
  </si>
  <si>
    <t xml:space="preserve">2203</t>
  </si>
  <si>
    <t xml:space="preserve">2204</t>
  </si>
  <si>
    <t xml:space="preserve">2205</t>
  </si>
  <si>
    <t xml:space="preserve">2206</t>
  </si>
  <si>
    <t xml:space="preserve">2207</t>
  </si>
  <si>
    <t xml:space="preserve">2208</t>
  </si>
  <si>
    <t xml:space="preserve">2209</t>
  </si>
  <si>
    <t xml:space="preserve">2210</t>
  </si>
  <si>
    <t xml:space="preserve">2401</t>
  </si>
  <si>
    <t xml:space="preserve">2402</t>
  </si>
  <si>
    <t xml:space="preserve">2403</t>
  </si>
  <si>
    <t xml:space="preserve">2404</t>
  </si>
  <si>
    <t xml:space="preserve">2405</t>
  </si>
  <si>
    <t xml:space="preserve">2406</t>
  </si>
  <si>
    <t xml:space="preserve">2407</t>
  </si>
  <si>
    <t xml:space="preserve">2410</t>
  </si>
  <si>
    <t xml:space="preserve">2413</t>
  </si>
  <si>
    <t xml:space="preserve">2420</t>
  </si>
  <si>
    <t xml:space="preserve">2421</t>
  </si>
  <si>
    <t xml:space="preserve">2422</t>
  </si>
  <si>
    <t xml:space="preserve">2502</t>
  </si>
  <si>
    <t xml:space="preserve">2503</t>
  </si>
  <si>
    <t xml:space="preserve">2505</t>
  </si>
  <si>
    <t xml:space="preserve">2506</t>
  </si>
  <si>
    <t xml:space="preserve">2507</t>
  </si>
  <si>
    <t xml:space="preserve">2510</t>
  </si>
  <si>
    <t xml:space="preserve">2511</t>
  </si>
  <si>
    <t xml:space="preserve">2512</t>
  </si>
  <si>
    <t xml:space="preserve">2516</t>
  </si>
  <si>
    <t xml:space="preserve">2517</t>
  </si>
  <si>
    <t xml:space="preserve">2518</t>
  </si>
  <si>
    <t xml:space="preserve">2601</t>
  </si>
  <si>
    <t xml:space="preserve">2602</t>
  </si>
  <si>
    <t xml:space="preserve">2604</t>
  </si>
  <si>
    <t xml:space="preserve">2608</t>
  </si>
  <si>
    <t xml:space="preserve">2609</t>
  </si>
  <si>
    <t xml:space="preserve">2610</t>
  </si>
  <si>
    <t xml:space="preserve">2616</t>
  </si>
  <si>
    <t xml:space="preserve">2617</t>
  </si>
  <si>
    <t xml:space="preserve">2618</t>
  </si>
  <si>
    <t xml:space="preserve">2624</t>
  </si>
  <si>
    <t xml:space="preserve">2625</t>
  </si>
  <si>
    <t xml:space="preserve">2626</t>
  </si>
  <si>
    <t xml:space="preserve">2627</t>
  </si>
  <si>
    <t xml:space="preserve">2628</t>
  </si>
  <si>
    <t xml:space="preserve">2629</t>
  </si>
  <si>
    <t xml:space="preserve">4101</t>
  </si>
  <si>
    <t xml:space="preserve">4102</t>
  </si>
  <si>
    <t xml:space="preserve">4103</t>
  </si>
  <si>
    <t xml:space="preserve">4104</t>
  </si>
  <si>
    <t xml:space="preserve">4105</t>
  </si>
  <si>
    <t xml:space="preserve">4106</t>
  </si>
  <si>
    <t xml:space="preserve">4204</t>
  </si>
  <si>
    <t xml:space="preserve">4207</t>
  </si>
  <si>
    <t xml:space="preserve">4208</t>
  </si>
  <si>
    <t xml:space="preserve">4209</t>
  </si>
  <si>
    <t xml:space="preserve">4301</t>
  </si>
  <si>
    <t xml:space="preserve">4302</t>
  </si>
  <si>
    <t xml:space="preserve">4303</t>
  </si>
  <si>
    <t xml:space="preserve">4304</t>
  </si>
  <si>
    <t xml:space="preserve">4305</t>
  </si>
  <si>
    <t xml:space="preserve">4306</t>
  </si>
  <si>
    <t xml:space="preserve">4307</t>
  </si>
  <si>
    <t xml:space="preserve">4311</t>
  </si>
  <si>
    <t xml:space="preserve">4312</t>
  </si>
  <si>
    <t xml:space="preserve">4313</t>
  </si>
  <si>
    <t xml:space="preserve">5203</t>
  </si>
  <si>
    <t xml:space="preserve">5204</t>
  </si>
  <si>
    <t xml:space="preserve">5205</t>
  </si>
  <si>
    <t xml:space="preserve">5206</t>
  </si>
  <si>
    <t xml:space="preserve">5210</t>
  </si>
  <si>
    <t xml:space="preserve">5211</t>
  </si>
  <si>
    <t xml:space="preserve">5212</t>
  </si>
  <si>
    <t xml:space="preserve">5214</t>
  </si>
  <si>
    <t xml:space="preserve">5215</t>
  </si>
  <si>
    <t xml:space="preserve">5217</t>
  </si>
  <si>
    <t xml:space="preserve">5218</t>
  </si>
  <si>
    <t xml:space="preserve">5219</t>
  </si>
  <si>
    <t xml:space="preserve">5220</t>
  </si>
  <si>
    <t xml:space="preserve">5221</t>
  </si>
  <si>
    <t xml:space="preserve">5301</t>
  </si>
  <si>
    <t xml:space="preserve">5302</t>
  </si>
  <si>
    <t xml:space="preserve">5303</t>
  </si>
  <si>
    <t xml:space="preserve">5304</t>
  </si>
  <si>
    <t xml:space="preserve">5305</t>
  </si>
  <si>
    <t xml:space="preserve">5306</t>
  </si>
  <si>
    <t xml:space="preserve">5309</t>
  </si>
  <si>
    <t xml:space="preserve">5310</t>
  </si>
  <si>
    <t xml:space="preserve">5311</t>
  </si>
  <si>
    <t xml:space="preserve">5312</t>
  </si>
  <si>
    <t xml:space="preserve">5401</t>
  </si>
  <si>
    <t xml:space="preserve">5402</t>
  </si>
  <si>
    <t xml:space="preserve">5403</t>
  </si>
  <si>
    <t xml:space="preserve">5404</t>
  </si>
  <si>
    <t xml:space="preserve">5407</t>
  </si>
  <si>
    <t xml:space="preserve">5408</t>
  </si>
  <si>
    <t xml:space="preserve">5409</t>
  </si>
  <si>
    <t xml:space="preserve">5410</t>
  </si>
  <si>
    <t xml:space="preserve">5411</t>
  </si>
  <si>
    <t xml:space="preserve">5412</t>
  </si>
  <si>
    <t xml:space="preserve">5415</t>
  </si>
  <si>
    <t xml:space="preserve">5416</t>
  </si>
  <si>
    <t xml:space="preserve">7201</t>
  </si>
  <si>
    <t xml:space="preserve">7202</t>
  </si>
  <si>
    <t xml:space="preserve">7203</t>
  </si>
  <si>
    <t xml:space="preserve">7204</t>
  </si>
  <si>
    <t xml:space="preserve">7205</t>
  </si>
  <si>
    <t xml:space="preserve">7206</t>
  </si>
  <si>
    <t xml:space="preserve">7207</t>
  </si>
  <si>
    <t xml:space="preserve">7208</t>
  </si>
  <si>
    <t xml:space="preserve">7209</t>
  </si>
  <si>
    <t xml:space="preserve">7210</t>
  </si>
  <si>
    <t xml:space="preserve">7211</t>
  </si>
  <si>
    <t xml:space="preserve">7213</t>
  </si>
  <si>
    <t xml:space="preserve">7217</t>
  </si>
  <si>
    <t xml:space="preserve">7218</t>
  </si>
  <si>
    <t xml:space="preserve">7301</t>
  </si>
  <si>
    <t xml:space="preserve">7302</t>
  </si>
  <si>
    <t xml:space="preserve">7303</t>
  </si>
  <si>
    <t xml:space="preserve">7305</t>
  </si>
  <si>
    <t xml:space="preserve">7306</t>
  </si>
  <si>
    <t xml:space="preserve">7307</t>
  </si>
  <si>
    <t xml:space="preserve">7311</t>
  </si>
  <si>
    <t xml:space="preserve">7312</t>
  </si>
  <si>
    <t xml:space="preserve">7313</t>
  </si>
  <si>
    <t xml:space="preserve">7315</t>
  </si>
  <si>
    <t xml:space="preserve">7316</t>
  </si>
  <si>
    <t xml:space="preserve">7317</t>
  </si>
  <si>
    <t xml:space="preserve">7318</t>
  </si>
  <si>
    <t xml:space="preserve">7319</t>
  </si>
  <si>
    <t xml:space="preserve">7329</t>
  </si>
  <si>
    <t xml:space="preserve">7330</t>
  </si>
  <si>
    <t xml:space="preserve">7331</t>
  </si>
  <si>
    <t xml:space="preserve">7332</t>
  </si>
  <si>
    <t xml:space="preserve">7333</t>
  </si>
  <si>
    <t xml:space="preserve">7334</t>
  </si>
  <si>
    <t xml:space="preserve">7335</t>
  </si>
  <si>
    <t xml:space="preserve">7401</t>
  </si>
  <si>
    <t xml:space="preserve">7402</t>
  </si>
  <si>
    <t xml:space="preserve">7403</t>
  </si>
  <si>
    <t xml:space="preserve">7404</t>
  </si>
  <si>
    <t xml:space="preserve">7405</t>
  </si>
  <si>
    <t xml:space="preserve">7406</t>
  </si>
  <si>
    <t xml:space="preserve">8201</t>
  </si>
  <si>
    <t xml:space="preserve">8202</t>
  </si>
  <si>
    <t xml:space="preserve">8203</t>
  </si>
  <si>
    <t xml:space="preserve">8204</t>
  </si>
  <si>
    <t xml:space="preserve">8205</t>
  </si>
  <si>
    <t xml:space="preserve">8206</t>
  </si>
  <si>
    <t xml:space="preserve">8208</t>
  </si>
  <si>
    <t xml:space="preserve">8214</t>
  </si>
  <si>
    <t xml:space="preserve">8215</t>
  </si>
  <si>
    <t xml:space="preserve">8216</t>
  </si>
  <si>
    <t xml:space="preserve">8217</t>
  </si>
  <si>
    <t xml:space="preserve">8219</t>
  </si>
  <si>
    <t xml:space="preserve">8220</t>
  </si>
  <si>
    <t xml:space="preserve">8221</t>
  </si>
  <si>
    <t xml:space="preserve">8222</t>
  </si>
  <si>
    <t xml:space="preserve">8223</t>
  </si>
  <si>
    <t xml:space="preserve">8225</t>
  </si>
  <si>
    <t xml:space="preserve">8226</t>
  </si>
  <si>
    <t xml:space="preserve">8228</t>
  </si>
  <si>
    <t xml:space="preserve">8229</t>
  </si>
  <si>
    <t xml:space="preserve">8300</t>
  </si>
  <si>
    <t xml:space="preserve">8301</t>
  </si>
  <si>
    <t xml:space="preserve">8302</t>
  </si>
  <si>
    <t xml:space="preserve">8303</t>
  </si>
  <si>
    <t xml:space="preserve">8304</t>
  </si>
  <si>
    <t xml:space="preserve">8305</t>
  </si>
  <si>
    <t xml:space="preserve">8306</t>
  </si>
  <si>
    <t xml:space="preserve">8309</t>
  </si>
  <si>
    <t xml:space="preserve">8310</t>
  </si>
  <si>
    <t xml:space="preserve">8311</t>
  </si>
  <si>
    <t xml:space="preserve">8315</t>
  </si>
  <si>
    <t xml:space="preserve">8318</t>
  </si>
  <si>
    <t xml:space="preserve">8319</t>
  </si>
  <si>
    <t xml:space="preserve">8320</t>
  </si>
  <si>
    <t xml:space="preserve">9101</t>
  </si>
  <si>
    <t xml:space="preserve">9102</t>
  </si>
  <si>
    <t xml:space="preserve">9103</t>
  </si>
  <si>
    <t xml:space="preserve">9104</t>
  </si>
  <si>
    <t xml:space="preserve">9105</t>
  </si>
  <si>
    <t xml:space="preserve">9106</t>
  </si>
  <si>
    <t xml:space="preserve">9109</t>
  </si>
  <si>
    <t xml:space="preserve">9110</t>
  </si>
  <si>
    <t xml:space="preserve">9112</t>
  </si>
  <si>
    <t xml:space="preserve">9113</t>
  </si>
  <si>
    <t xml:space="preserve">9309</t>
  </si>
  <si>
    <t xml:space="preserve">9310</t>
  </si>
  <si>
    <t xml:space="preserve">9312</t>
  </si>
  <si>
    <t xml:space="preserve">9322</t>
  </si>
  <si>
    <t xml:space="preserve">9330</t>
  </si>
  <si>
    <t xml:space="preserve">9340</t>
  </si>
  <si>
    <t xml:space="preserve">9341</t>
  </si>
  <si>
    <t xml:space="preserve">9360</t>
  </si>
  <si>
    <t xml:space="preserve">9370</t>
  </si>
  <si>
    <t xml:space="preserve">juillet 2026</t>
  </si>
  <si>
    <t xml:space="preserve">août 2026</t>
  </si>
  <si>
    <t xml:space="preserve"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</si>
</sst>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10">
    <font>
      <sz val="11"/>
      <color theme="1"/>
      <name val="Calibri"/>
      <family val="2"/>
      <scheme val="minor"/>
    </font>
    <font>
      <sz val="12"/>
      <color theme="1"/>
      <name val="Calibri"/>
      <b/>
    </font>
    <font>
      <sz val="9"/>
      <color theme="1"/>
      <name val="Arial"/>
      <i/>
    </font>
    <font>
      <sz val="11"/>
      <color theme="1"/>
      <name val="Calibri"/>
      <b/>
    </font>
    <font>
      <sz val="11"/>
      <color theme="1"/>
      <name val="Calibri"/>
    </font>
    <font>
      <sz val="11"/>
      <color theme="0"/>
      <name val="Calibri"/>
    </font>
    <font>
      <sz val="10"/>
      <color rgb="FF000000"/>
      <name val="Marianne"/>
      <b/>
    </font>
    <font>
      <sz val="11"/>
      <color rgb="FF000000"/>
      <name val="Calibri"/>
    </font>
    <font>
      <sz val="10"/>
      <color rgb="FF000000"/>
      <name val="Marianne"/>
    </font>
    <font>
      <sz val="11"/>
      <color theme="1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4472C4"/>
      </left>
      <right style="thin">
        <color rgb="FF4472C4"/>
      </right>
      <top style="medium">
        <color rgb="FF4472C4"/>
      </top>
    </border>
    <border>
      <left style="medium">
        <color rgb="FF4472C4"/>
      </left>
      <right style="thin">
        <color rgb="FF4472C4"/>
      </right>
      <bottom style="thin">
        <color rgb="FF4472C4"/>
      </bottom>
    </border>
    <border>
      <left style="thin">
        <color rgb="FF4472C4"/>
      </left>
      <right style="thin">
        <color rgb="FF4472C4"/>
      </right>
      <top style="medium">
        <color rgb="FF4472C4"/>
      </top>
    </border>
    <border>
      <left style="thin">
        <color rgb="FF4472C4"/>
      </left>
      <right style="medium">
        <color rgb="FF4472C4"/>
      </right>
      <top style="medium">
        <color rgb="FF4472C4"/>
      </top>
    </border>
    <border>
      <left style="thin">
        <color rgb="FF4472C4"/>
      </left>
      <right style="thin">
        <color rgb="FF4472C4"/>
      </right>
      <bottom style="thin">
        <color rgb="FF4472C4"/>
      </bottom>
    </border>
    <border>
      <left style="thin">
        <color rgb="FF4472C4"/>
      </left>
      <right style="medium">
        <color rgb="FF4472C4"/>
      </right>
      <bottom style="thin">
        <color rgb="FF4472C4"/>
      </bottom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</border>
    <border>
      <left style="thin">
        <color rgb="FF4472C4"/>
      </left>
      <right style="medium">
        <color rgb="FF4472C4"/>
      </right>
      <top style="thin">
        <color rgb="FF4472C4"/>
      </top>
      <bottom style="thin">
        <color rgb="FF4472C4"/>
      </bottom>
    </border>
    <border>
      <left style="thin">
        <color rgb="FF4472C4"/>
      </left>
      <right style="thin">
        <color rgb="FF4472C4"/>
      </right>
      <top style="thin">
        <color rgb="FF4472C4"/>
      </top>
      <bottom style="medium">
        <color rgb="FF4472C4"/>
      </bottom>
    </border>
    <border>
      <left style="thin">
        <color rgb="FF4472C4"/>
      </left>
      <right style="medium">
        <color rgb="FF4472C4"/>
      </right>
      <top style="thin">
        <color rgb="FF4472C4"/>
      </top>
      <bottom style="medium">
        <color rgb="FF4472C4"/>
      </bottom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rgb="FF4472C4"/>
      </bottom>
    </border>
    <border>
      <left style="medium">
        <color rgb="FF4472C4"/>
      </left>
      <right style="thin">
        <color rgb="FF4472C4"/>
      </right>
      <top style="thin">
        <color rgb="FF4472C4"/>
      </top>
      <bottom style="medium">
        <color rgb="FF4472C4"/>
      </bottom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</border>
  </borders>
  <cellStyleXfs count="1">
    <xf numFmtId="0" fontId="0" fillId="0" borderId="0"/>
  </cellStyleXfs>
  <cellXfs count="35">
    <xf numFmtId="0" fontId="0" fillId="0" borderId="0" xfId="0"/>
    <xf numFmtId="3" fontId="1" fillId="0" borderId="0" xfId="0" applyFont="1" applyNumberFormat="1"/>
    <xf numFmtId="3" fontId="2" fillId="0" borderId="0" xfId="0" applyFont="1" applyNumberFormat="1" applyAlignment="1">
      <alignment horizontal="justify" vertical="center" wrapText="1"/>
    </xf>
    <xf numFmtId="3" fontId="3" fillId="0" borderId="0" xfId="0" applyFont="1" applyNumberFormat="1"/>
    <xf numFmtId="3" fontId="4" fillId="0" borderId="0" xfId="0" applyFont="1" applyNumberFormat="1"/>
    <xf numFmtId="164" fontId="4" fillId="0" borderId="0" xfId="0" applyFont="1" applyNumberFormat="1"/>
    <xf numFmtId="3" fontId="5" fillId="0" borderId="0" xfId="0" applyFont="1" applyNumberFormat="1"/>
    <xf numFmtId="164" fontId="5" fillId="0" borderId="0" xfId="0" applyFont="1" applyNumberForma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4" fontId="7" fillId="2" borderId="7" xfId="0" applyFont="1" applyNumberFormat="1" applyFill="1" applyBorder="1" applyAlignment="1">
      <alignment horizontal="center" vertical="center" wrapText="1"/>
    </xf>
    <xf numFmtId="49" fontId="5" fillId="0" borderId="0" xfId="0" applyFont="1" applyNumberFormat="1"/>
    <xf numFmtId="164" fontId="7" fillId="2" borderId="8" xfId="0" applyFont="1" applyNumberFormat="1" applyFill="1" applyBorder="1" applyAlignment="1">
      <alignment horizontal="center" vertical="center" wrapText="1"/>
    </xf>
    <xf numFmtId="164" fontId="8" fillId="2" borderId="7" xfId="0" applyFont="1" applyNumberFormat="1" applyFill="1" applyBorder="1" applyAlignment="1">
      <alignment horizontal="center" vertical="center" wrapText="1"/>
    </xf>
    <xf numFmtId="164" fontId="8" fillId="2" borderId="8" xfId="0" applyFont="1" applyNumberFormat="1" applyFill="1" applyBorder="1" applyAlignment="1">
      <alignment horizontal="center" vertical="center" wrapText="1"/>
    </xf>
    <xf numFmtId="164" fontId="7" fillId="2" borderId="9" xfId="0" applyFont="1" applyNumberFormat="1" applyFill="1" applyBorder="1" applyAlignment="1">
      <alignment horizontal="center" vertical="center" wrapText="1"/>
    </xf>
    <xf numFmtId="164" fontId="7" fillId="2" borderId="10" xfId="0" applyFont="1" applyNumberForma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" fontId="3" fillId="0" borderId="13" xfId="0" applyFont="1" applyNumberFormat="1" applyBorder="1" applyAlignment="1">
      <alignment horizontal="center"/>
    </xf>
    <xf numFmtId="164" fontId="3" fillId="0" borderId="13" xfId="0" applyFont="1" applyNumberFormat="1" applyBorder="1" applyAlignment="1">
      <alignment horizontal="center"/>
    </xf>
    <xf numFmtId="0" fontId="4" fillId="0" borderId="13" xfId="0" applyFont="1" applyBorder="1"/>
    <xf numFmtId="165" fontId="4" fillId="0" borderId="13" xfId="0" applyFont="1" applyNumberFormat="1" applyBorder="1" applyAlignment="1">
      <alignment horizontal="center"/>
    </xf>
    <xf numFmtId="3" fontId="1" fillId="0" borderId="13" xfId="0" applyFont="1" applyNumberFormat="1" applyBorder="1"/>
    <xf numFmtId="165" fontId="1" fillId="0" borderId="13" xfId="0" applyFont="1" applyNumberFormat="1" applyBorder="1" applyAlignment="1">
      <alignment horizontal="center"/>
    </xf>
    <xf numFmtId="166" fontId="4" fillId="0" borderId="0" xfId="0" applyFont="1" applyNumberFormat="1"/>
    <xf numFmtId="0" fontId="1" fillId="0" borderId="0" xfId="0" applyFont="1"/>
    <xf numFmtId="3" fontId="9" fillId="0" borderId="0" xfId="0" applyFont="1" applyNumberFormat="1" applyAlignment="1">
      <alignment vertical="center"/>
    </xf>
    <xf numFmtId="0" fontId="3" fillId="0" borderId="13" xfId="0" applyFont="1" applyBorder="1" applyAlignment="1">
      <alignment horizontal="center"/>
    </xf>
    <xf numFmtId="164" fontId="3" fillId="0" borderId="0" xfId="0" applyFont="1" applyNumberFormat="1"/>
    <xf numFmtId="3" fontId="9" fillId="0" borderId="0" xfId="0" applyFont="1" applyNumberForma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1'!$B$3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F8-4193-9F64-9A236FF0F6A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1'!$B$4:$B$16</c:f>
              <c:numCache>
                <c:formatCode>#,##0</c:formatCode>
                <c:ptCount val="13"/>
                <c:pt idx="0">
                  <c:v>89.66</c:v>
                </c:pt>
                <c:pt idx="1">
                  <c:v>76.69</c:v>
                </c:pt>
                <c:pt idx="2">
                  <c:v>76.77</c:v>
                </c:pt>
                <c:pt idx="3">
                  <c:v>83.31</c:v>
                </c:pt>
                <c:pt idx="4">
                  <c:v>88.39</c:v>
                </c:pt>
                <c:pt idx="5">
                  <c:v>75.25</c:v>
                </c:pt>
                <c:pt idx="6">
                  <c:v>81.81</c:v>
                </c:pt>
                <c:pt idx="7">
                  <c:v>84</c:v>
                </c:pt>
                <c:pt idx="8">
                  <c:v>71.239999999999995</c:v>
                </c:pt>
                <c:pt idx="9">
                  <c:v>72.78</c:v>
                </c:pt>
                <c:pt idx="10">
                  <c:v>86.37</c:v>
                </c:pt>
                <c:pt idx="11">
                  <c:v>99.99</c:v>
                </c:pt>
                <c:pt idx="12">
                  <c:v>79.41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8-4193-9F64-9A236FF0F6AE}"/>
            </c:ext>
          </c:extLst>
        </c:ser>
        <c:ser>
          <c:idx val="1"/>
          <c:order val="1"/>
          <c:tx>
            <c:strRef>
              <c:f>'Données Figure 1'!$C$3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4C-4637-A85E-3BF8ED5A6A50}"/>
              </c:ext>
            </c:extLst>
          </c:dPt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1'!$C$4:$C$16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71.239999999999995</c:v>
                </c:pt>
                <c:pt idx="9">
                  <c:v>72.78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8-4193-9F64-9A236FF0F6AE}"/>
            </c:ext>
          </c:extLst>
        </c:ser>
        <c:ser>
          <c:idx val="2"/>
          <c:order val="2"/>
          <c:tx>
            <c:strRef>
              <c:f>'Données Figure 1'!$D$3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1'!$D$4:$D$16</c:f>
              <c:numCache>
                <c:formatCode>0.0</c:formatCode>
                <c:ptCount val="13"/>
                <c:pt idx="0">
                  <c:v>89.66</c:v>
                </c:pt>
                <c:pt idx="1">
                  <c:v>76.69</c:v>
                </c:pt>
                <c:pt idx="2">
                  <c:v>76.77</c:v>
                </c:pt>
                <c:pt idx="3">
                  <c:v>83.31</c:v>
                </c:pt>
                <c:pt idx="4">
                  <c:v>88.39</c:v>
                </c:pt>
                <c:pt idx="5">
                  <c:v>75.25</c:v>
                </c:pt>
                <c:pt idx="6">
                  <c:v>81.81</c:v>
                </c:pt>
                <c:pt idx="7">
                  <c:v>84</c:v>
                </c:pt>
                <c:pt idx="8">
                  <c:v>0</c:v>
                </c:pt>
                <c:pt idx="9">
                  <c:v>0</c:v>
                </c:pt>
                <c:pt idx="10">
                  <c:v>86.37</c:v>
                </c:pt>
                <c:pt idx="11">
                  <c:v>0</c:v>
                </c:pt>
                <c:pt idx="12">
                  <c:v>79.41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8-4193-9F64-9A236FF0F6AE}"/>
            </c:ext>
          </c:extLst>
        </c:ser>
        <c:ser>
          <c:idx val="3"/>
          <c:order val="3"/>
          <c:tx>
            <c:strRef>
              <c:f>'Données Figure 1'!$E$3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1'!$E$4:$E$16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99.99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8-4193-9F64-9A236FF0F6AE}"/>
            </c:ext>
          </c:extLst>
        </c:ser>
        <c:ser>
          <c:idx val="4"/>
          <c:order val="4"/>
          <c:tx>
            <c:strRef>
              <c:f>'Données Figure 1'!$F$3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1'!$F$4:$F$16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8-4193-9F64-9A236FF0F6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51107375622986E-2"/>
          <c:y val="0.11306286127723771"/>
          <c:w val="0.93418066104568798"/>
          <c:h val="0.73474034220795714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3'!$A$5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3'!$B$4:$J$4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 mai</c:v>
                </c:pt>
                <c:pt idx="3">
                  <c:v> juin</c:v>
                </c:pt>
                <c:pt idx="4">
                  <c:v>juillet</c:v>
                </c:pt>
                <c:pt idx="5">
                  <c:v>août</c:v>
                </c:pt>
                <c:pt idx="6">
                  <c:v>sept.</c:v>
                </c:pt>
                <c:pt idx="7">
                  <c:v> oct.</c:v>
                </c:pt>
                <c:pt idx="8">
                  <c:v>nov.</c:v>
                </c:pt>
              </c:strCache>
            </c:strRef>
          </c:cat>
          <c:val>
            <c:numRef>
              <c:f>'Données Figure 3'!$B$5:$J$5</c:f>
              <c:numCache>
                <c:formatCode>0.0</c:formatCode>
                <c:ptCount val="9"/>
                <c:pt idx="0">
                  <c:v>8.2768958062955349</c:v>
                </c:pt>
                <c:pt idx="1">
                  <c:v>22.695276528670512</c:v>
                </c:pt>
                <c:pt idx="2">
                  <c:v>38.728922741118176</c:v>
                </c:pt>
                <c:pt idx="3">
                  <c:v>53.475134586443623</c:v>
                </c:pt>
                <c:pt idx="4">
                  <c:v>57.898052389368111</c:v>
                </c:pt>
                <c:pt idx="5">
                  <c:v>61.8</c:v>
                </c:pt>
                <c:pt idx="6">
                  <c:v>66.599999999999994</c:v>
                </c:pt>
                <c:pt idx="7">
                  <c:v>80.900000000000006</c:v>
                </c:pt>
                <c:pt idx="8">
                  <c:v>90.1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3'!$A$6</c:f>
              <c:strCache>
                <c:ptCount val="1"/>
                <c:pt idx="0">
                  <c:v>2026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3'!$B$4:$J$4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 mai</c:v>
                </c:pt>
                <c:pt idx="3">
                  <c:v> juin</c:v>
                </c:pt>
                <c:pt idx="4">
                  <c:v>juillet</c:v>
                </c:pt>
                <c:pt idx="5">
                  <c:v>août</c:v>
                </c:pt>
                <c:pt idx="6">
                  <c:v>sept.</c:v>
                </c:pt>
                <c:pt idx="7">
                  <c:v> oct.</c:v>
                </c:pt>
                <c:pt idx="8">
                  <c:v>nov.</c:v>
                </c:pt>
              </c:strCache>
            </c:strRef>
          </c:cat>
          <c:val>
            <c:numRef>
              <c:f>'Données Figure 3'!$B$6:$J$6</c:f>
              <c:numCache>
                <c:formatCode>0.0</c:formatCode>
                <c:ptCount val="9"/>
                <c:pt idx="0">
                  <c:v>10.457029198815601</c:v>
                </c:pt>
                <c:pt idx="1">
                  <c:v>25.733997023277599</c:v>
                </c:pt>
                <c:pt idx="2">
                  <c:v>40.190635819166999</c:v>
                </c:pt>
                <c:pt idx="3">
                  <c:v>55.033294997441303</c:v>
                </c:pt>
                <c:pt idx="4">
                  <c:v>52.12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3'!$A$7</c:f>
              <c:strCache>
                <c:ptCount val="1"/>
                <c:pt idx="0">
                  <c:v>Réf.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3'!$B$4:$J$4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 mai</c:v>
                </c:pt>
                <c:pt idx="3">
                  <c:v> juin</c:v>
                </c:pt>
                <c:pt idx="4">
                  <c:v>juillet</c:v>
                </c:pt>
                <c:pt idx="5">
                  <c:v>août</c:v>
                </c:pt>
                <c:pt idx="6">
                  <c:v>sept.</c:v>
                </c:pt>
                <c:pt idx="7">
                  <c:v> oct.</c:v>
                </c:pt>
                <c:pt idx="8">
                  <c:v>nov.</c:v>
                </c:pt>
              </c:strCache>
            </c:strRef>
          </c:cat>
          <c:val>
            <c:numRef>
              <c:f>'Données Figure 3'!$B$7:$J$7</c:f>
              <c:numCache>
                <c:formatCode>0.0</c:formatCode>
                <c:ptCount val="9"/>
                <c:pt idx="0">
                  <c:v>5.3</c:v>
                </c:pt>
                <c:pt idx="1">
                  <c:v>15.7</c:v>
                </c:pt>
                <c:pt idx="2">
                  <c:v>31.7</c:v>
                </c:pt>
                <c:pt idx="3">
                  <c:v>51.8</c:v>
                </c:pt>
                <c:pt idx="4">
                  <c:v>65.599999999999994</c:v>
                </c:pt>
                <c:pt idx="5">
                  <c:v>76.2</c:v>
                </c:pt>
                <c:pt idx="6">
                  <c:v>85.1</c:v>
                </c:pt>
                <c:pt idx="7">
                  <c:v>93.6</c:v>
                </c:pt>
                <c:pt idx="8">
                  <c:v>99.8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file:///G:\ssp\sdsafa\bsvae\ISOP\2026\D&#233;cades%2010%20et%2030\carte_pastille.png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19050</xdr:colOff>
      <xdr:row>2</xdr:row>
      <xdr:rowOff>38099</xdr:rowOff>
    </xdr:from>
    <xdr:to>
      <xdr:col>10</xdr:col>
      <xdr:colOff>28575</xdr:colOff>
      <xdr:row>19</xdr:row>
      <xdr:rowOff>28574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5A2C89F-A7C4-4D0C-AA87-1B03B2CCA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57600</xdr:colOff>
      <xdr:row>1</xdr:row>
      <xdr:rowOff>8775</xdr:rowOff>
    </xdr:from>
    <xdr:to>
      <xdr:col>5</xdr:col>
      <xdr:colOff>86175</xdr:colOff>
      <xdr:row>21</xdr:row>
      <xdr:rowOff>37350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51C6614-513E-5315-BAB2-25E047B6EB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/>
        <a:stretch>
          <a:fillRect/>
        </a:stretch>
      </xdr:blipFill>
      <xdr:spPr>
        <a:xfrm>
          <a:off x="57600" y="208800"/>
          <a:ext cx="3838575" cy="3838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selection activeCell="A20" sqref="A20:J20"/>
    </sheetView>
  </sheetViews>
  <sheetFormatPr defaultRowHeight="15.0" baseColWidth="10"/>
  <cols>
    <col min="10" max="10" width="12.85546875" hidden="0" customWidth="1"/>
  </cols>
  <sheetData>
    <row r="1" ht="15.75" customHeight="1">
      <c r="A1" s="1" t="str">
        <f>CONCATENATE("Figure 1 : indicateur de rendement des prairies permanentes par région au 10 ",'Données Figure 3'!I1)</f>
        <v>Figure 1 : indicateur de rendement des prairies permanentes par région au 10 juillet 2026</v>
      </c>
    </row>
    <row r="20" ht="31.5" customHeight="1">
      <c r="A20" s="2" t="str">
        <f>CONCATENATE("Note de lecture : L'indicateur de rendement des prairies permanentes Isop en France est à ", ROUND('Données Figure 1'!B16,0), " au 10 ",'Données Figure 3'!I1,", soit une pousse cumulée ",IF('Données Figure 1'!B16&lt;100,"inférieure","supérieure")," de ",ROUND(ABS(100-'Données Figure 1'!B16),0)," % à la pousse ''normale'' sur la même période (codes couleur tels que définis dans la légende de la figure 2)")</f>
        <v>Note de lecture : L'indicateur de rendement des prairies permanentes Isop en France est à 79 au 10 juillet 2026, soit une pousse cumulée inférieure de 21 % à la pousse ''normale'' sur la même période (codes couleur tels que définis dans la légende de la figure 2)</v>
      </c>
      <c r="B20" s="2"/>
      <c r="C20" s="2"/>
      <c r="D20" s="2"/>
      <c r="E20" s="2"/>
      <c r="F20" s="2"/>
      <c r="G20" s="2"/>
      <c r="H20" s="2"/>
      <c r="I20" s="2"/>
      <c r="J20" s="2"/>
    </row>
    <row r="21">
      <c r="A21" t="s">
        <v>29</v>
      </c>
    </row>
  </sheetData>
  <mergeCells count="1">
    <mergeCell ref="A20:J20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sheetData>
    <row r="1" ht="15.75" customHeight="1">
      <c r="A1" s="1" t="str">
        <f>CONCATENATE("Figure 2 : indicateur de rendement des prairies permanentes par région fourragère au 10 ",'Données Figure 3'!I1)</f>
        <v>Figure 2 : indicateur de rendement des prairies permanentes par région fourragère au 10 juillet 2026</v>
      </c>
    </row>
    <row r="23" ht="45" customHeight="1">
      <c r="A23" s="2" t="s">
        <v>27</v>
      </c>
      <c r="B23" s="2"/>
      <c r="C23" s="2"/>
      <c r="D23" s="2"/>
      <c r="E23" s="2"/>
      <c r="F23" s="2"/>
      <c r="G23" s="2"/>
      <c r="H23" s="2"/>
      <c r="I23" s="2"/>
    </row>
    <row r="24">
      <c r="A24" t="s">
        <v>28</v>
      </c>
    </row>
  </sheetData>
  <mergeCells count="1">
    <mergeCell ref="A23:I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2.7109375" hidden="0" customWidth="1"/>
    <col min="2" max="2" width="12.7109375" hidden="0" customWidth="1"/>
    <col min="3" max="3" width="12.7109375" hidden="0" customWidth="1"/>
    <col min="4" max="4" width="12.7109375" hidden="0" customWidth="1"/>
    <col min="5" max="5" width="12.7109375" hidden="0" customWidth="1"/>
    <col min="6" max="6" width="12.7109375" hidden="0" customWidth="1"/>
    <col min="7" max="7" width="12.7109375" hidden="0" customWidth="1"/>
    <col min="8" max="8" width="12.7109375" hidden="0" customWidth="1"/>
    <col min="9" max="9" width="12.7109375" hidden="0" customWidth="1"/>
    <col min="10" max="10" width="12.7109375" hidden="0" customWidth="1"/>
  </cols>
  <sheetData>
    <row r="1" ht="15.75" customHeight="1">
      <c r="A1" s="1" t="s">
        <v>30</v>
      </c>
    </row>
    <row r="21">
      <c r="A21" t="s">
        <v>28</v>
      </c>
    </row>
  </sheetData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Zeros="0" workbookViewId="0"/>
  </sheetViews>
  <sheetFormatPr defaultRowHeight="15.0" baseColWidth="10"/>
  <cols>
    <col min="1" max="1" width="26" hidden="0" customWidth="1"/>
    <col min="2" max="2" width="11" hidden="0" customWidth="1"/>
    <col min="3" max="3" width="16.28515625" hidden="0" customWidth="1"/>
    <col min="4" max="4" width="12.42578125" hidden="0" customWidth="1"/>
    <col min="5" max="5" width="7.5703125" hidden="0" customWidth="1"/>
    <col min="6" max="6" width="9.140625" hidden="0" customWidth="1"/>
  </cols>
  <sheetData>
    <row r="1" ht="15.75" customHeight="1">
      <c r="A1" s="1" t="str">
        <f>CONCATENATE("Figure 1 : indicateur de rendement des prairies permanentes par région au 10 ",'Données Figure 3'!I1)</f>
        <v>Figure 1 : indicateur de rendement des prairies permanentes par région au 10 juillet 2026</v>
      </c>
    </row>
    <row r="3">
      <c r="A3" t="s">
        <v>17</v>
      </c>
      <c r="B3" s="5" t="s">
        <v>18</v>
      </c>
      <c r="C3" s="6" t="s">
        <v>25</v>
      </c>
      <c r="D3" s="6" t="s">
        <v>26</v>
      </c>
      <c r="E3" s="6" t="s">
        <v>23</v>
      </c>
      <c r="F3" s="6" t="s">
        <v>24</v>
      </c>
      <c r="G3" s="4"/>
      <c r="I3" s="4"/>
      <c r="J3" s="4"/>
      <c r="K3" s="4"/>
      <c r="L3" s="4"/>
    </row>
    <row r="4">
      <c r="A4" t="s">
        <v>4</v>
      </c>
      <c r="B4" s="4" t="n">
        <v>78.8</v>
      </c>
      <c r="C4" s="7" t="str">
        <f t="shared" ref="C4:C16" si="0">IF(B4&lt;75,B4,"")</f>
      </c>
      <c r="D4" s="7" t="n">
        <f t="shared" ref="D4:D16" si="1">IF(AND(B4&gt;75,B4&lt;90),B4,"")</f>
        <v>89.66</v>
      </c>
      <c r="E4" s="7" t="str">
        <f t="shared" ref="E4:E16" si="2">IF(AND(B4&gt;90,B4&lt;110),B4,"")</f>
      </c>
      <c r="F4" s="7" t="str">
        <f t="shared" ref="F4:F16" si="3">IF(B4&gt;110,B4,"")</f>
      </c>
      <c r="G4" s="4"/>
      <c r="H4" s="5"/>
      <c r="I4" s="4"/>
      <c r="J4" s="4"/>
      <c r="K4" s="4"/>
      <c r="L4" s="4"/>
    </row>
    <row r="5">
      <c r="A5" t="s">
        <v>5</v>
      </c>
      <c r="B5" s="4" t="n">
        <v>68.41</v>
      </c>
      <c r="C5" s="7" t="str">
        <f t="shared" si="0"/>
      </c>
      <c r="D5" s="7" t="n">
        <f t="shared" si="1"/>
        <v>76.69</v>
      </c>
      <c r="E5" s="7" t="str">
        <f t="shared" si="2"/>
      </c>
      <c r="F5" s="7" t="str">
        <f t="shared" si="3"/>
      </c>
      <c r="G5" s="4"/>
      <c r="H5" s="5"/>
      <c r="I5" s="4"/>
      <c r="J5" s="4"/>
      <c r="K5" s="4"/>
      <c r="L5" s="4"/>
    </row>
    <row r="6">
      <c r="A6" t="s">
        <v>6</v>
      </c>
      <c r="B6" s="4" t="n">
        <v>61.91</v>
      </c>
      <c r="C6" s="7" t="str">
        <f t="shared" si="0"/>
      </c>
      <c r="D6" s="7" t="n">
        <f t="shared" si="1"/>
        <v>76.77</v>
      </c>
      <c r="E6" s="7" t="str">
        <f t="shared" si="2"/>
      </c>
      <c r="F6" s="7" t="str">
        <f t="shared" si="3"/>
      </c>
      <c r="G6" s="4"/>
      <c r="H6" s="5"/>
      <c r="I6" s="4"/>
      <c r="J6" s="4"/>
      <c r="K6" s="4"/>
      <c r="L6" s="4"/>
    </row>
    <row r="7">
      <c r="A7" t="s">
        <v>7</v>
      </c>
      <c r="B7" s="4" t="n">
        <v>70.13</v>
      </c>
      <c r="C7" s="7" t="str">
        <f t="shared" si="0"/>
      </c>
      <c r="D7" s="7" t="n">
        <f t="shared" si="1"/>
        <v>83.31</v>
      </c>
      <c r="E7" s="7" t="str">
        <f t="shared" si="2"/>
      </c>
      <c r="F7" s="7" t="str">
        <f t="shared" si="3"/>
      </c>
      <c r="G7" s="4"/>
      <c r="H7" s="5"/>
      <c r="I7" s="4"/>
      <c r="J7" s="4"/>
      <c r="K7" s="4"/>
      <c r="L7" s="4"/>
    </row>
    <row r="8">
      <c r="A8" t="s">
        <v>8</v>
      </c>
      <c r="B8" s="4" t="n">
        <v>73</v>
      </c>
      <c r="C8" s="7" t="str">
        <f t="shared" si="0"/>
      </c>
      <c r="D8" s="7" t="n">
        <f t="shared" si="1"/>
        <v>88.39</v>
      </c>
      <c r="E8" s="7" t="str">
        <f t="shared" si="2"/>
      </c>
      <c r="F8" s="7" t="str">
        <f t="shared" si="3"/>
      </c>
      <c r="G8" s="4"/>
      <c r="H8" s="5"/>
      <c r="I8" s="4"/>
      <c r="J8" s="4"/>
      <c r="K8" s="4"/>
      <c r="L8" s="4"/>
    </row>
    <row r="9">
      <c r="A9" t="s">
        <v>9</v>
      </c>
      <c r="B9" s="4" t="n">
        <v>62.22</v>
      </c>
      <c r="C9" s="7" t="str">
        <f t="shared" si="0"/>
      </c>
      <c r="D9" s="7" t="n">
        <f t="shared" si="1"/>
        <v>75.25</v>
      </c>
      <c r="E9" s="7" t="str">
        <f t="shared" si="2"/>
      </c>
      <c r="F9" s="7" t="str">
        <f t="shared" si="3"/>
      </c>
      <c r="G9" s="4"/>
      <c r="H9" s="5"/>
      <c r="I9" s="4"/>
      <c r="J9" s="4"/>
      <c r="K9" s="4"/>
      <c r="L9" s="4"/>
    </row>
    <row r="10">
      <c r="A10" t="s">
        <v>10</v>
      </c>
      <c r="B10" s="4" t="n">
        <v>75.11</v>
      </c>
      <c r="C10" s="7" t="str">
        <f t="shared" si="0"/>
      </c>
      <c r="D10" s="7" t="n">
        <f t="shared" si="1"/>
        <v>81.81</v>
      </c>
      <c r="E10" s="7" t="str">
        <f t="shared" si="2"/>
      </c>
      <c r="F10" s="7" t="str">
        <f t="shared" si="3"/>
      </c>
      <c r="G10" s="4"/>
      <c r="H10" s="5"/>
      <c r="I10" s="4"/>
      <c r="J10" s="4"/>
      <c r="K10" s="4"/>
      <c r="L10" s="4"/>
    </row>
    <row r="11">
      <c r="A11" t="s">
        <v>11</v>
      </c>
      <c r="B11" s="4" t="n">
        <v>72.25</v>
      </c>
      <c r="C11" s="7" t="str">
        <f t="shared" si="0"/>
      </c>
      <c r="D11" s="7" t="n">
        <f t="shared" si="1"/>
        <v>84</v>
      </c>
      <c r="E11" s="7" t="str">
        <f t="shared" si="2"/>
      </c>
      <c r="F11" s="7" t="str">
        <f t="shared" si="3"/>
      </c>
      <c r="G11" s="4"/>
      <c r="H11" s="5"/>
      <c r="I11" s="4"/>
      <c r="J11" s="4"/>
      <c r="K11" s="4"/>
      <c r="L11" s="4"/>
    </row>
    <row r="12">
      <c r="A12" t="s">
        <v>12</v>
      </c>
      <c r="B12" s="4" t="n">
        <v>61.96</v>
      </c>
      <c r="C12" s="7" t="n">
        <f t="shared" si="0"/>
        <v>71.239999999999995</v>
      </c>
      <c r="D12" s="7" t="str">
        <f t="shared" si="1"/>
      </c>
      <c r="E12" s="7" t="str">
        <f t="shared" si="2"/>
      </c>
      <c r="F12" s="7" t="str">
        <f t="shared" si="3"/>
      </c>
      <c r="G12" s="4"/>
      <c r="H12" s="5"/>
      <c r="I12" s="4"/>
      <c r="J12" s="4"/>
      <c r="K12" s="4"/>
      <c r="L12" s="4"/>
    </row>
    <row r="13">
      <c r="A13" t="s">
        <v>13</v>
      </c>
      <c r="B13" s="4" t="n">
        <v>63.94</v>
      </c>
      <c r="C13" s="7" t="n">
        <f t="shared" si="0"/>
        <v>72.78</v>
      </c>
      <c r="D13" s="7" t="str">
        <f t="shared" si="1"/>
      </c>
      <c r="E13" s="7" t="str">
        <f t="shared" si="2"/>
      </c>
      <c r="F13" s="7" t="str">
        <f t="shared" si="3"/>
      </c>
      <c r="G13" s="4"/>
      <c r="H13" s="5"/>
      <c r="I13" s="4"/>
      <c r="J13" s="4"/>
      <c r="K13" s="4"/>
      <c r="L13" s="4"/>
    </row>
    <row r="14">
      <c r="A14" t="s">
        <v>14</v>
      </c>
      <c r="B14" s="4" t="n">
        <v>71.76</v>
      </c>
      <c r="C14" s="7" t="str">
        <f t="shared" si="0"/>
      </c>
      <c r="D14" s="7" t="n">
        <f t="shared" si="1"/>
        <v>86.37</v>
      </c>
      <c r="E14" s="7" t="str">
        <f t="shared" si="2"/>
      </c>
      <c r="F14" s="7" t="str">
        <f t="shared" si="3"/>
      </c>
      <c r="G14" s="4"/>
      <c r="H14" s="5"/>
      <c r="I14" s="4"/>
      <c r="J14" s="4"/>
      <c r="K14" s="4"/>
      <c r="L14" s="4"/>
    </row>
    <row r="15">
      <c r="A15" t="s">
        <v>15</v>
      </c>
      <c r="B15" s="4" t="n">
        <v>92.48</v>
      </c>
      <c r="C15" s="7" t="str">
        <f t="shared" si="0"/>
      </c>
      <c r="D15" s="7" t="str">
        <f t="shared" si="1"/>
      </c>
      <c r="E15" s="7" t="n">
        <f t="shared" si="2"/>
        <v>99.99</v>
      </c>
      <c r="F15" s="7" t="str">
        <f t="shared" si="3"/>
      </c>
      <c r="G15" s="4"/>
      <c r="H15" s="5"/>
      <c r="I15" s="4"/>
      <c r="J15" s="4"/>
      <c r="K15" s="4"/>
      <c r="L15" s="4"/>
    </row>
    <row r="16">
      <c r="A16" s="3" t="s">
        <v>16</v>
      </c>
      <c r="B16" s="3" t="n">
        <v>67.4</v>
      </c>
      <c r="C16" s="7" t="str">
        <f t="shared" si="0"/>
      </c>
      <c r="D16" s="7" t="n">
        <f t="shared" si="1"/>
        <v>79.41</v>
      </c>
      <c r="E16" s="7" t="str">
        <f t="shared" si="2"/>
      </c>
      <c r="F16" s="7" t="str">
        <f t="shared" si="3"/>
      </c>
      <c r="G16" s="4"/>
      <c r="H16" s="5"/>
      <c r="I16" s="4"/>
      <c r="J16" s="4"/>
      <c r="K16" s="4"/>
      <c r="L16" s="4"/>
    </row>
    <row r="17">
      <c r="C17" s="4"/>
      <c r="D17" s="4"/>
      <c r="E17" s="4"/>
      <c r="F17" s="4"/>
      <c r="G17" s="4"/>
      <c r="H17" s="4"/>
      <c r="I17" s="4"/>
      <c r="J17" s="4"/>
      <c r="K17" s="4"/>
      <c r="L17" s="4"/>
    </row>
    <row r="18">
      <c r="A18" t="s">
        <v>28</v>
      </c>
      <c r="C18" s="4"/>
      <c r="D18" s="4"/>
      <c r="E18" s="4"/>
      <c r="F18" s="4"/>
      <c r="G18" s="4"/>
      <c r="H18" s="4"/>
      <c r="I18" s="4"/>
      <c r="J18" s="4"/>
      <c r="K18" s="4"/>
      <c r="L18" s="4"/>
    </row>
    <row r="19">
      <c r="C19" s="4"/>
      <c r="D19" s="4"/>
      <c r="E19" s="4"/>
      <c r="F19" s="4"/>
      <c r="G19" s="4"/>
      <c r="H19" s="4"/>
      <c r="I19" s="4"/>
      <c r="J19" s="4"/>
      <c r="K19" s="4"/>
      <c r="L19" s="4"/>
    </row>
    <row r="20"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3" topLeftCell="A4" activePane="bottomLeft" state="frozen"/>
      <selection pane="bottomLeft"/>
    </sheetView>
  </sheetViews>
  <sheetFormatPr defaultRowHeight="15.0" baseColWidth="10"/>
  <cols>
    <col min="1" max="1" width="5" hidden="0" customWidth="1"/>
    <col min="2" max="2" width="5.7109375" hidden="0" customWidth="1"/>
    <col min="3" max="3" width="7.140625" hidden="0" customWidth="1"/>
    <col min="4" max="4" width="7.140625" hidden="0" customWidth="1"/>
  </cols>
  <sheetData>
    <row r="1" ht="18.75" customHeight="1">
      <c r="A1" s="1" t="str">
        <f>CONCATENATE("Figure 2 : indicateur de rendement des prairies permanentes par région fourragère au 10 ",'Données Figure 3'!I1)</f>
        <v>Figure 2 : indicateur de rendement des prairies permanentes par région fourragère au 10 juillet 2026</v>
      </c>
    </row>
    <row r="3">
      <c r="A3" t="s">
        <v>19</v>
      </c>
      <c r="B3" t="s">
        <v>20</v>
      </c>
      <c r="C3" t="s">
        <v>21</v>
      </c>
      <c r="D3" s="5" t="s">
        <v>22</v>
      </c>
    </row>
    <row r="4">
      <c r="A4" t="s">
        <v>250</v>
      </c>
      <c r="B4" t="s">
        <v>461</v>
      </c>
      <c r="C4" t="s">
        <v>252</v>
      </c>
      <c r="D4" s="4" t="n">
        <v>78.8</v>
      </c>
    </row>
    <row r="5">
      <c r="A5" t="s">
        <v>253</v>
      </c>
      <c r="B5" t="s">
        <v>461</v>
      </c>
      <c r="C5" t="s">
        <v>252</v>
      </c>
      <c r="D5" s="4" t="n">
        <v>72.24</v>
      </c>
    </row>
    <row r="6">
      <c r="A6" t="s">
        <v>254</v>
      </c>
      <c r="B6" t="s">
        <v>461</v>
      </c>
      <c r="C6" t="s">
        <v>252</v>
      </c>
      <c r="D6" s="4" t="n">
        <v>84.44</v>
      </c>
    </row>
    <row r="7">
      <c r="A7" t="s">
        <v>255</v>
      </c>
      <c r="B7" t="s">
        <v>461</v>
      </c>
      <c r="C7" t="s">
        <v>252</v>
      </c>
      <c r="D7" s="4" t="n">
        <v>71.29</v>
      </c>
    </row>
    <row r="8">
      <c r="A8" t="s">
        <v>256</v>
      </c>
      <c r="B8" t="s">
        <v>461</v>
      </c>
      <c r="C8" t="s">
        <v>252</v>
      </c>
      <c r="D8" s="4" t="n">
        <v>64.48</v>
      </c>
    </row>
    <row r="9">
      <c r="A9" t="s">
        <v>257</v>
      </c>
      <c r="B9" t="s">
        <v>461</v>
      </c>
      <c r="C9" t="s">
        <v>252</v>
      </c>
      <c r="D9" s="4" t="n">
        <v>54.36</v>
      </c>
    </row>
    <row r="10">
      <c r="A10" t="s">
        <v>258</v>
      </c>
      <c r="B10" t="s">
        <v>461</v>
      </c>
      <c r="C10" t="s">
        <v>252</v>
      </c>
      <c r="D10" s="4" t="n">
        <v>72.77</v>
      </c>
    </row>
    <row r="11">
      <c r="A11" t="s">
        <v>259</v>
      </c>
      <c r="B11" t="s">
        <v>461</v>
      </c>
      <c r="C11" t="s">
        <v>252</v>
      </c>
      <c r="D11" s="4" t="n">
        <v>69.12</v>
      </c>
    </row>
    <row r="12">
      <c r="A12" t="s">
        <v>260</v>
      </c>
      <c r="B12" t="s">
        <v>461</v>
      </c>
      <c r="C12" t="s">
        <v>252</v>
      </c>
      <c r="D12" s="4" t="n">
        <v>60.43</v>
      </c>
    </row>
    <row r="13">
      <c r="A13" t="s">
        <v>261</v>
      </c>
      <c r="B13" t="s">
        <v>461</v>
      </c>
      <c r="C13" t="s">
        <v>252</v>
      </c>
      <c r="D13" s="4" t="n">
        <v>59.83</v>
      </c>
    </row>
    <row r="14">
      <c r="A14" t="s">
        <v>262</v>
      </c>
      <c r="B14" t="s">
        <v>461</v>
      </c>
      <c r="C14" t="s">
        <v>252</v>
      </c>
      <c r="D14" s="4" t="n">
        <v>76.56</v>
      </c>
    </row>
    <row r="15">
      <c r="A15" t="s">
        <v>263</v>
      </c>
      <c r="B15" t="s">
        <v>461</v>
      </c>
      <c r="C15" t="s">
        <v>252</v>
      </c>
      <c r="D15" s="4" t="n">
        <v>71.96</v>
      </c>
    </row>
    <row r="16">
      <c r="A16" t="s">
        <v>264</v>
      </c>
      <c r="B16" t="s">
        <v>461</v>
      </c>
      <c r="C16" t="s">
        <v>252</v>
      </c>
      <c r="D16" s="4" t="n">
        <v>75.35</v>
      </c>
    </row>
    <row r="17">
      <c r="A17" t="s">
        <v>265</v>
      </c>
      <c r="B17" t="s">
        <v>461</v>
      </c>
      <c r="C17" t="s">
        <v>252</v>
      </c>
      <c r="D17" s="4" t="n">
        <v>75.29</v>
      </c>
    </row>
    <row r="18">
      <c r="A18" t="s">
        <v>266</v>
      </c>
      <c r="B18" t="s">
        <v>461</v>
      </c>
      <c r="C18" t="s">
        <v>252</v>
      </c>
      <c r="D18" s="4" t="n">
        <v>71.98</v>
      </c>
    </row>
    <row r="19">
      <c r="A19" t="s">
        <v>267</v>
      </c>
      <c r="B19" t="s">
        <v>461</v>
      </c>
      <c r="C19" t="s">
        <v>252</v>
      </c>
      <c r="D19" s="4" t="n">
        <v>78.17</v>
      </c>
    </row>
    <row r="20">
      <c r="A20" t="s">
        <v>268</v>
      </c>
      <c r="B20" t="s">
        <v>461</v>
      </c>
      <c r="C20" t="s">
        <v>252</v>
      </c>
      <c r="D20" s="4" t="n">
        <v>79.76</v>
      </c>
    </row>
    <row r="21">
      <c r="A21" t="s">
        <v>269</v>
      </c>
      <c r="B21" t="s">
        <v>461</v>
      </c>
      <c r="C21" t="s">
        <v>252</v>
      </c>
      <c r="D21" s="4" t="n">
        <v>62.62</v>
      </c>
    </row>
    <row r="22">
      <c r="A22" t="s">
        <v>270</v>
      </c>
      <c r="B22" t="s">
        <v>461</v>
      </c>
      <c r="C22" t="s">
        <v>252</v>
      </c>
      <c r="D22" s="4" t="n">
        <v>75.54</v>
      </c>
    </row>
    <row r="23">
      <c r="A23" t="s">
        <v>271</v>
      </c>
      <c r="B23" t="s">
        <v>461</v>
      </c>
      <c r="C23" t="s">
        <v>252</v>
      </c>
      <c r="D23" s="4" t="n">
        <v>58.75</v>
      </c>
    </row>
    <row r="24">
      <c r="A24" t="s">
        <v>272</v>
      </c>
      <c r="B24" t="s">
        <v>461</v>
      </c>
      <c r="C24" t="s">
        <v>252</v>
      </c>
      <c r="D24" s="4" t="n">
        <v>72.3</v>
      </c>
    </row>
    <row r="25">
      <c r="A25" t="s">
        <v>273</v>
      </c>
      <c r="B25" t="s">
        <v>461</v>
      </c>
      <c r="C25" t="s">
        <v>252</v>
      </c>
      <c r="D25" s="4" t="n">
        <v>67.94</v>
      </c>
    </row>
    <row r="26">
      <c r="A26" t="s">
        <v>274</v>
      </c>
      <c r="B26" t="s">
        <v>461</v>
      </c>
      <c r="C26" t="s">
        <v>252</v>
      </c>
      <c r="D26" s="4" t="n">
        <v>65.03</v>
      </c>
    </row>
    <row r="27">
      <c r="A27" t="s">
        <v>275</v>
      </c>
      <c r="B27" t="s">
        <v>461</v>
      </c>
      <c r="C27" t="s">
        <v>252</v>
      </c>
      <c r="D27" s="4" t="n">
        <v>60.89</v>
      </c>
    </row>
    <row r="28">
      <c r="A28" t="s">
        <v>276</v>
      </c>
      <c r="B28" t="s">
        <v>461</v>
      </c>
      <c r="C28" t="s">
        <v>252</v>
      </c>
      <c r="D28" s="4" t="n">
        <v>73.96</v>
      </c>
    </row>
    <row r="29">
      <c r="A29" t="s">
        <v>277</v>
      </c>
      <c r="B29" t="s">
        <v>461</v>
      </c>
      <c r="C29" t="s">
        <v>252</v>
      </c>
      <c r="D29" s="4" t="n">
        <v>55.76</v>
      </c>
    </row>
    <row r="30">
      <c r="A30" t="s">
        <v>278</v>
      </c>
      <c r="B30" t="s">
        <v>461</v>
      </c>
      <c r="C30" t="s">
        <v>252</v>
      </c>
      <c r="D30" s="4" t="n">
        <v>81.52</v>
      </c>
    </row>
    <row r="31">
      <c r="A31" t="s">
        <v>279</v>
      </c>
      <c r="B31" t="s">
        <v>461</v>
      </c>
      <c r="C31" t="s">
        <v>252</v>
      </c>
      <c r="D31" s="4" t="n">
        <v>71.69</v>
      </c>
    </row>
    <row r="32">
      <c r="A32" t="s">
        <v>280</v>
      </c>
      <c r="B32" t="s">
        <v>461</v>
      </c>
      <c r="C32" t="s">
        <v>252</v>
      </c>
      <c r="D32" s="4" t="n">
        <v>84.42</v>
      </c>
    </row>
    <row r="33">
      <c r="A33" t="s">
        <v>281</v>
      </c>
      <c r="B33" t="s">
        <v>461</v>
      </c>
      <c r="C33" t="s">
        <v>252</v>
      </c>
      <c r="D33" s="4" t="n">
        <v>81.94</v>
      </c>
    </row>
    <row r="34">
      <c r="A34" t="s">
        <v>282</v>
      </c>
      <c r="B34" t="s">
        <v>461</v>
      </c>
      <c r="C34" t="s">
        <v>252</v>
      </c>
      <c r="D34" s="4" t="n">
        <v>76.22</v>
      </c>
    </row>
    <row r="35">
      <c r="A35" t="s">
        <v>283</v>
      </c>
      <c r="B35" t="s">
        <v>461</v>
      </c>
      <c r="C35" t="s">
        <v>252</v>
      </c>
      <c r="D35" s="4" t="n">
        <v>67.67</v>
      </c>
    </row>
    <row r="36">
      <c r="A36" t="s">
        <v>284</v>
      </c>
      <c r="B36" t="s">
        <v>461</v>
      </c>
      <c r="C36" t="s">
        <v>252</v>
      </c>
      <c r="D36" s="4" t="n">
        <v>65.5</v>
      </c>
    </row>
    <row r="37">
      <c r="A37" t="s">
        <v>285</v>
      </c>
      <c r="B37" t="s">
        <v>461</v>
      </c>
      <c r="C37" t="s">
        <v>252</v>
      </c>
      <c r="D37" s="4" t="n">
        <v>70.08</v>
      </c>
    </row>
    <row r="38">
      <c r="A38" t="s">
        <v>286</v>
      </c>
      <c r="B38" t="s">
        <v>461</v>
      </c>
      <c r="C38" t="s">
        <v>252</v>
      </c>
      <c r="D38" s="4" t="n">
        <v>59.84</v>
      </c>
    </row>
    <row r="39">
      <c r="A39" t="s">
        <v>287</v>
      </c>
      <c r="B39" t="s">
        <v>461</v>
      </c>
      <c r="C39" t="s">
        <v>252</v>
      </c>
      <c r="D39" s="4" t="n">
        <v>78.79</v>
      </c>
    </row>
    <row r="40">
      <c r="A40" t="s">
        <v>288</v>
      </c>
      <c r="B40" t="s">
        <v>461</v>
      </c>
      <c r="C40" t="s">
        <v>252</v>
      </c>
      <c r="D40" s="4" t="n">
        <v>80.81</v>
      </c>
    </row>
    <row r="41">
      <c r="A41" t="s">
        <v>289</v>
      </c>
      <c r="B41" t="s">
        <v>461</v>
      </c>
      <c r="C41" t="s">
        <v>252</v>
      </c>
      <c r="D41" s="4" t="n">
        <v>70.68</v>
      </c>
    </row>
    <row r="42">
      <c r="A42" t="s">
        <v>290</v>
      </c>
      <c r="B42" t="s">
        <v>461</v>
      </c>
      <c r="C42" t="s">
        <v>252</v>
      </c>
      <c r="D42" s="4" t="n">
        <v>80.85</v>
      </c>
    </row>
    <row r="43">
      <c r="A43" t="s">
        <v>291</v>
      </c>
      <c r="B43" t="s">
        <v>461</v>
      </c>
      <c r="C43" t="s">
        <v>252</v>
      </c>
      <c r="D43" s="4" t="n">
        <v>64.45</v>
      </c>
    </row>
    <row r="44">
      <c r="A44" t="s">
        <v>292</v>
      </c>
      <c r="B44" t="s">
        <v>461</v>
      </c>
      <c r="C44" t="s">
        <v>252</v>
      </c>
      <c r="D44" s="4" t="n">
        <v>73.56</v>
      </c>
    </row>
    <row r="45">
      <c r="A45" t="s">
        <v>293</v>
      </c>
      <c r="B45" t="s">
        <v>461</v>
      </c>
      <c r="C45" t="s">
        <v>252</v>
      </c>
      <c r="D45" s="4" t="n">
        <v>70.13</v>
      </c>
    </row>
    <row r="46">
      <c r="A46" t="s">
        <v>294</v>
      </c>
      <c r="B46" t="s">
        <v>461</v>
      </c>
      <c r="C46" t="s">
        <v>252</v>
      </c>
      <c r="D46" s="4" t="n">
        <v>52.69</v>
      </c>
    </row>
    <row r="47">
      <c r="A47" t="s">
        <v>295</v>
      </c>
      <c r="B47" t="s">
        <v>461</v>
      </c>
      <c r="C47" t="s">
        <v>252</v>
      </c>
      <c r="D47" s="4" t="n">
        <v>52.97</v>
      </c>
    </row>
    <row r="48">
      <c r="A48" t="s">
        <v>296</v>
      </c>
      <c r="B48" t="s">
        <v>461</v>
      </c>
      <c r="C48" t="s">
        <v>252</v>
      </c>
      <c r="D48" s="4" t="n">
        <v>48.86</v>
      </c>
    </row>
    <row r="49">
      <c r="A49" t="s">
        <v>297</v>
      </c>
      <c r="B49" t="s">
        <v>461</v>
      </c>
      <c r="C49" t="s">
        <v>252</v>
      </c>
      <c r="D49" s="4" t="n">
        <v>57.53</v>
      </c>
    </row>
    <row r="50">
      <c r="A50" t="s">
        <v>298</v>
      </c>
      <c r="B50" t="s">
        <v>461</v>
      </c>
      <c r="C50" t="s">
        <v>252</v>
      </c>
      <c r="D50" s="4" t="n">
        <v>51.49</v>
      </c>
    </row>
    <row r="51">
      <c r="A51" t="s">
        <v>299</v>
      </c>
      <c r="B51" t="s">
        <v>461</v>
      </c>
      <c r="C51" t="s">
        <v>252</v>
      </c>
      <c r="D51" s="4" t="n">
        <v>54.11</v>
      </c>
    </row>
    <row r="52">
      <c r="A52" t="s">
        <v>300</v>
      </c>
      <c r="B52" t="s">
        <v>461</v>
      </c>
      <c r="C52" t="s">
        <v>252</v>
      </c>
      <c r="D52" s="4" t="n">
        <v>49.08</v>
      </c>
    </row>
    <row r="53">
      <c r="A53" t="s">
        <v>301</v>
      </c>
      <c r="B53" t="s">
        <v>461</v>
      </c>
      <c r="C53" t="s">
        <v>252</v>
      </c>
      <c r="D53" s="4" t="n">
        <v>63.05</v>
      </c>
    </row>
    <row r="54">
      <c r="A54" t="s">
        <v>302</v>
      </c>
      <c r="B54" t="s">
        <v>461</v>
      </c>
      <c r="C54" t="s">
        <v>252</v>
      </c>
      <c r="D54" s="4" t="n">
        <v>72.07</v>
      </c>
    </row>
    <row r="55">
      <c r="A55" t="s">
        <v>303</v>
      </c>
      <c r="B55" t="s">
        <v>461</v>
      </c>
      <c r="C55" t="s">
        <v>252</v>
      </c>
      <c r="D55" s="4" t="n">
        <v>61.61</v>
      </c>
    </row>
    <row r="56">
      <c r="A56" t="s">
        <v>304</v>
      </c>
      <c r="B56" t="s">
        <v>461</v>
      </c>
      <c r="C56" t="s">
        <v>252</v>
      </c>
      <c r="D56" s="4" t="n">
        <v>68.98</v>
      </c>
    </row>
    <row r="57">
      <c r="A57" t="s">
        <v>305</v>
      </c>
      <c r="B57" t="s">
        <v>461</v>
      </c>
      <c r="C57" t="s">
        <v>252</v>
      </c>
      <c r="D57" s="4" t="n">
        <v>58.57</v>
      </c>
    </row>
    <row r="58">
      <c r="A58" t="s">
        <v>306</v>
      </c>
      <c r="B58" t="s">
        <v>461</v>
      </c>
      <c r="C58" t="s">
        <v>252</v>
      </c>
      <c r="D58" s="4" t="n">
        <v>70.61</v>
      </c>
    </row>
    <row r="59">
      <c r="A59" t="s">
        <v>307</v>
      </c>
      <c r="B59" t="s">
        <v>461</v>
      </c>
      <c r="C59" t="s">
        <v>252</v>
      </c>
      <c r="D59" s="4" t="n">
        <v>71.73</v>
      </c>
    </row>
    <row r="60">
      <c r="A60" t="s">
        <v>308</v>
      </c>
      <c r="B60" t="s">
        <v>461</v>
      </c>
      <c r="C60" t="s">
        <v>252</v>
      </c>
      <c r="D60" s="4" t="n">
        <v>65.19</v>
      </c>
    </row>
    <row r="61">
      <c r="A61" t="s">
        <v>309</v>
      </c>
      <c r="B61" t="s">
        <v>461</v>
      </c>
      <c r="C61" t="s">
        <v>252</v>
      </c>
      <c r="D61" s="4" t="n">
        <v>62.24</v>
      </c>
    </row>
    <row r="62">
      <c r="A62" t="s">
        <v>310</v>
      </c>
      <c r="B62" t="s">
        <v>461</v>
      </c>
      <c r="C62" t="s">
        <v>252</v>
      </c>
      <c r="D62" s="4" t="n">
        <v>64.18</v>
      </c>
    </row>
    <row r="63">
      <c r="A63" t="s">
        <v>311</v>
      </c>
      <c r="B63" t="s">
        <v>461</v>
      </c>
      <c r="C63" t="s">
        <v>252</v>
      </c>
      <c r="D63" s="4" t="n">
        <v>61.4</v>
      </c>
    </row>
    <row r="64">
      <c r="A64" t="s">
        <v>312</v>
      </c>
      <c r="B64" t="s">
        <v>461</v>
      </c>
      <c r="C64" t="s">
        <v>252</v>
      </c>
      <c r="D64" s="4" t="n">
        <v>59.84</v>
      </c>
    </row>
    <row r="65">
      <c r="A65" t="s">
        <v>313</v>
      </c>
      <c r="B65" t="s">
        <v>461</v>
      </c>
      <c r="C65" t="s">
        <v>252</v>
      </c>
      <c r="D65" s="4" t="n">
        <v>55.46</v>
      </c>
    </row>
    <row r="66">
      <c r="A66" t="s">
        <v>314</v>
      </c>
      <c r="B66" t="s">
        <v>461</v>
      </c>
      <c r="C66" t="s">
        <v>252</v>
      </c>
      <c r="D66" s="4" t="n">
        <v>62.5</v>
      </c>
    </row>
    <row r="67">
      <c r="A67" t="s">
        <v>315</v>
      </c>
      <c r="B67" t="s">
        <v>461</v>
      </c>
      <c r="C67" t="s">
        <v>252</v>
      </c>
      <c r="D67" s="4" t="n">
        <v>64.5</v>
      </c>
    </row>
    <row r="68">
      <c r="A68" t="s">
        <v>316</v>
      </c>
      <c r="B68" t="s">
        <v>461</v>
      </c>
      <c r="C68" t="s">
        <v>252</v>
      </c>
      <c r="D68" s="4" t="n">
        <v>61.06</v>
      </c>
    </row>
    <row r="69">
      <c r="A69" t="s">
        <v>317</v>
      </c>
      <c r="B69" t="s">
        <v>461</v>
      </c>
      <c r="C69" t="s">
        <v>252</v>
      </c>
      <c r="D69" s="4" t="n">
        <v>50.29</v>
      </c>
    </row>
    <row r="70">
      <c r="A70" t="s">
        <v>318</v>
      </c>
      <c r="B70" t="s">
        <v>461</v>
      </c>
      <c r="C70" t="s">
        <v>252</v>
      </c>
      <c r="D70" s="4" t="n">
        <v>61.47</v>
      </c>
    </row>
    <row r="71">
      <c r="A71" t="s">
        <v>319</v>
      </c>
      <c r="B71" t="s">
        <v>461</v>
      </c>
      <c r="C71" t="s">
        <v>252</v>
      </c>
      <c r="D71" s="4" t="n">
        <v>75.47</v>
      </c>
    </row>
    <row r="72">
      <c r="A72" t="s">
        <v>320</v>
      </c>
      <c r="B72" t="s">
        <v>461</v>
      </c>
      <c r="C72" t="s">
        <v>252</v>
      </c>
      <c r="D72" s="4" t="n">
        <v>69.68</v>
      </c>
    </row>
    <row r="73">
      <c r="A73" t="s">
        <v>321</v>
      </c>
      <c r="B73" t="s">
        <v>461</v>
      </c>
      <c r="C73" t="s">
        <v>252</v>
      </c>
      <c r="D73" s="4" t="n">
        <v>67.33</v>
      </c>
    </row>
    <row r="74">
      <c r="A74" t="s">
        <v>322</v>
      </c>
      <c r="B74" t="s">
        <v>461</v>
      </c>
      <c r="C74" t="s">
        <v>252</v>
      </c>
      <c r="D74" s="4" t="n">
        <v>71.85</v>
      </c>
    </row>
    <row r="75">
      <c r="A75" t="s">
        <v>323</v>
      </c>
      <c r="B75" t="s">
        <v>461</v>
      </c>
      <c r="C75" t="s">
        <v>252</v>
      </c>
      <c r="D75" s="4" t="n">
        <v>71.74</v>
      </c>
    </row>
    <row r="76">
      <c r="A76" t="s">
        <v>324</v>
      </c>
      <c r="B76" t="s">
        <v>461</v>
      </c>
      <c r="C76" t="s">
        <v>252</v>
      </c>
      <c r="D76" s="4" t="n">
        <v>71.76</v>
      </c>
    </row>
    <row r="77">
      <c r="A77" t="s">
        <v>325</v>
      </c>
      <c r="B77" t="s">
        <v>461</v>
      </c>
      <c r="C77" t="s">
        <v>252</v>
      </c>
      <c r="D77" s="4" t="n">
        <v>64.16</v>
      </c>
    </row>
    <row r="78">
      <c r="A78" t="s">
        <v>326</v>
      </c>
      <c r="B78" t="s">
        <v>461</v>
      </c>
      <c r="C78" t="s">
        <v>252</v>
      </c>
      <c r="D78" s="4" t="n">
        <v>68.81</v>
      </c>
    </row>
    <row r="79">
      <c r="A79" t="s">
        <v>327</v>
      </c>
      <c r="B79" t="s">
        <v>461</v>
      </c>
      <c r="C79" t="s">
        <v>252</v>
      </c>
      <c r="D79" s="4" t="n">
        <v>64.79</v>
      </c>
    </row>
    <row r="80">
      <c r="A80" t="s">
        <v>328</v>
      </c>
      <c r="B80" t="s">
        <v>461</v>
      </c>
      <c r="C80" t="s">
        <v>252</v>
      </c>
      <c r="D80" s="4" t="n">
        <v>64</v>
      </c>
    </row>
    <row r="81">
      <c r="A81" t="s">
        <v>329</v>
      </c>
      <c r="B81" t="s">
        <v>461</v>
      </c>
      <c r="C81" t="s">
        <v>252</v>
      </c>
      <c r="D81" s="4" t="n">
        <v>71.78</v>
      </c>
    </row>
    <row r="82">
      <c r="A82" t="s">
        <v>330</v>
      </c>
      <c r="B82" t="s">
        <v>461</v>
      </c>
      <c r="C82" t="s">
        <v>252</v>
      </c>
      <c r="D82" s="4" t="n">
        <v>73.39</v>
      </c>
    </row>
    <row r="83">
      <c r="A83" t="s">
        <v>331</v>
      </c>
      <c r="B83" t="s">
        <v>461</v>
      </c>
      <c r="C83" t="s">
        <v>252</v>
      </c>
      <c r="D83" s="4" t="n">
        <v>75.06</v>
      </c>
    </row>
    <row r="84">
      <c r="A84" t="s">
        <v>332</v>
      </c>
      <c r="B84" t="s">
        <v>461</v>
      </c>
      <c r="C84" t="s">
        <v>252</v>
      </c>
      <c r="D84" s="4" t="n">
        <v>83.68</v>
      </c>
    </row>
    <row r="85">
      <c r="A85" t="s">
        <v>333</v>
      </c>
      <c r="B85" t="s">
        <v>461</v>
      </c>
      <c r="C85" t="s">
        <v>252</v>
      </c>
      <c r="D85" s="4" t="n">
        <v>73.73</v>
      </c>
    </row>
    <row r="86">
      <c r="A86" t="s">
        <v>334</v>
      </c>
      <c r="B86" t="s">
        <v>461</v>
      </c>
      <c r="C86" t="s">
        <v>252</v>
      </c>
      <c r="D86" s="4" t="n">
        <v>82.76</v>
      </c>
    </row>
    <row r="87">
      <c r="A87" t="s">
        <v>335</v>
      </c>
      <c r="B87" t="s">
        <v>461</v>
      </c>
      <c r="C87" t="s">
        <v>252</v>
      </c>
      <c r="D87" s="4" t="n">
        <v>77.01</v>
      </c>
    </row>
    <row r="88">
      <c r="A88" t="s">
        <v>336</v>
      </c>
      <c r="B88" t="s">
        <v>461</v>
      </c>
      <c r="C88" t="s">
        <v>252</v>
      </c>
      <c r="D88" s="4" t="n">
        <v>62.98</v>
      </c>
    </row>
    <row r="89">
      <c r="A89" t="s">
        <v>337</v>
      </c>
      <c r="B89" t="s">
        <v>461</v>
      </c>
      <c r="C89" t="s">
        <v>252</v>
      </c>
      <c r="D89" s="4" t="n">
        <v>62.5</v>
      </c>
    </row>
    <row r="90">
      <c r="A90" t="s">
        <v>338</v>
      </c>
      <c r="B90" t="s">
        <v>461</v>
      </c>
      <c r="C90" t="s">
        <v>252</v>
      </c>
      <c r="D90" s="4" t="n">
        <v>70.55</v>
      </c>
    </row>
    <row r="91">
      <c r="A91" t="s">
        <v>339</v>
      </c>
      <c r="B91" t="s">
        <v>461</v>
      </c>
      <c r="C91" t="s">
        <v>252</v>
      </c>
      <c r="D91" s="4" t="n">
        <v>69.92</v>
      </c>
    </row>
    <row r="92">
      <c r="A92" t="s">
        <v>340</v>
      </c>
      <c r="B92" t="s">
        <v>461</v>
      </c>
      <c r="C92" t="s">
        <v>252</v>
      </c>
      <c r="D92" s="4" t="n">
        <v>70.89</v>
      </c>
    </row>
    <row r="93">
      <c r="A93" t="s">
        <v>341</v>
      </c>
      <c r="B93" t="s">
        <v>461</v>
      </c>
      <c r="C93" t="s">
        <v>252</v>
      </c>
      <c r="D93" s="4" t="n">
        <v>77.05</v>
      </c>
    </row>
    <row r="94">
      <c r="A94" t="s">
        <v>342</v>
      </c>
      <c r="B94" t="s">
        <v>461</v>
      </c>
      <c r="C94" t="s">
        <v>252</v>
      </c>
      <c r="D94" s="4" t="n">
        <v>78.83</v>
      </c>
    </row>
    <row r="95">
      <c r="A95" t="s">
        <v>343</v>
      </c>
      <c r="B95" t="s">
        <v>461</v>
      </c>
      <c r="C95" t="s">
        <v>252</v>
      </c>
      <c r="D95" s="4" t="n">
        <v>65.3</v>
      </c>
    </row>
    <row r="96">
      <c r="A96" t="s">
        <v>344</v>
      </c>
      <c r="B96" t="s">
        <v>461</v>
      </c>
      <c r="C96" t="s">
        <v>252</v>
      </c>
      <c r="D96" s="4" t="n">
        <v>77.94</v>
      </c>
    </row>
    <row r="97">
      <c r="A97" t="s">
        <v>345</v>
      </c>
      <c r="B97" t="s">
        <v>461</v>
      </c>
      <c r="C97" t="s">
        <v>252</v>
      </c>
      <c r="D97" s="4" t="n">
        <v>67.12</v>
      </c>
    </row>
    <row r="98">
      <c r="A98" t="s">
        <v>346</v>
      </c>
      <c r="B98" t="s">
        <v>461</v>
      </c>
      <c r="C98" t="s">
        <v>252</v>
      </c>
      <c r="D98" s="4" t="n">
        <v>65.96</v>
      </c>
    </row>
    <row r="99">
      <c r="A99" t="s">
        <v>347</v>
      </c>
      <c r="B99" t="s">
        <v>461</v>
      </c>
      <c r="C99" t="s">
        <v>252</v>
      </c>
      <c r="D99" s="4" t="n">
        <v>63.25</v>
      </c>
    </row>
    <row r="100">
      <c r="A100" t="s">
        <v>348</v>
      </c>
      <c r="B100" t="s">
        <v>461</v>
      </c>
      <c r="C100" t="s">
        <v>252</v>
      </c>
      <c r="D100" s="4" t="n">
        <v>77.37</v>
      </c>
    </row>
    <row r="101">
      <c r="A101" t="s">
        <v>349</v>
      </c>
      <c r="B101" t="s">
        <v>461</v>
      </c>
      <c r="C101" t="s">
        <v>252</v>
      </c>
      <c r="D101" s="4" t="n">
        <v>71.95</v>
      </c>
    </row>
    <row r="102">
      <c r="A102" t="s">
        <v>350</v>
      </c>
      <c r="B102" t="s">
        <v>461</v>
      </c>
      <c r="C102" t="s">
        <v>252</v>
      </c>
      <c r="D102" s="4" t="n">
        <v>73.91</v>
      </c>
    </row>
    <row r="103">
      <c r="A103" t="s">
        <v>351</v>
      </c>
      <c r="B103" t="s">
        <v>461</v>
      </c>
      <c r="C103" t="s">
        <v>252</v>
      </c>
      <c r="D103" s="4" t="n">
        <v>69.79</v>
      </c>
    </row>
    <row r="104">
      <c r="A104" t="s">
        <v>352</v>
      </c>
      <c r="B104" t="s">
        <v>461</v>
      </c>
      <c r="C104" t="s">
        <v>252</v>
      </c>
      <c r="D104" s="4" t="n">
        <v>80.98</v>
      </c>
    </row>
    <row r="105">
      <c r="A105" t="s">
        <v>353</v>
      </c>
      <c r="B105" t="s">
        <v>461</v>
      </c>
      <c r="C105" t="s">
        <v>252</v>
      </c>
      <c r="D105" s="4" t="n">
        <v>64.61</v>
      </c>
    </row>
    <row r="106">
      <c r="A106" t="s">
        <v>354</v>
      </c>
      <c r="B106" t="s">
        <v>461</v>
      </c>
      <c r="C106" t="s">
        <v>252</v>
      </c>
      <c r="D106" s="4" t="n">
        <v>64.76</v>
      </c>
    </row>
    <row r="107">
      <c r="A107" t="s">
        <v>355</v>
      </c>
      <c r="B107" t="s">
        <v>461</v>
      </c>
      <c r="C107" t="s">
        <v>252</v>
      </c>
      <c r="D107" s="4" t="n">
        <v>71.91</v>
      </c>
    </row>
    <row r="108">
      <c r="A108" t="s">
        <v>356</v>
      </c>
      <c r="B108" t="s">
        <v>461</v>
      </c>
      <c r="C108" t="s">
        <v>252</v>
      </c>
      <c r="D108" s="4" t="n">
        <v>72.39</v>
      </c>
    </row>
    <row r="109">
      <c r="A109" t="s">
        <v>357</v>
      </c>
      <c r="B109" t="s">
        <v>461</v>
      </c>
      <c r="C109" t="s">
        <v>252</v>
      </c>
      <c r="D109" s="4" t="n">
        <v>73.42</v>
      </c>
    </row>
    <row r="110">
      <c r="A110" t="s">
        <v>358</v>
      </c>
      <c r="B110" t="s">
        <v>461</v>
      </c>
      <c r="C110" t="s">
        <v>252</v>
      </c>
      <c r="D110" s="4" t="n">
        <v>75.78</v>
      </c>
    </row>
    <row r="111">
      <c r="A111" t="s">
        <v>359</v>
      </c>
      <c r="B111" t="s">
        <v>461</v>
      </c>
      <c r="C111" t="s">
        <v>252</v>
      </c>
      <c r="D111" s="4" t="n">
        <v>64.99</v>
      </c>
    </row>
    <row r="112">
      <c r="A112" t="s">
        <v>360</v>
      </c>
      <c r="B112" t="s">
        <v>461</v>
      </c>
      <c r="C112" t="s">
        <v>252</v>
      </c>
      <c r="D112" s="4" t="n">
        <v>68.32</v>
      </c>
    </row>
    <row r="113">
      <c r="A113" t="s">
        <v>361</v>
      </c>
      <c r="B113" t="s">
        <v>461</v>
      </c>
      <c r="C113" t="s">
        <v>252</v>
      </c>
      <c r="D113" s="4" t="n">
        <v>70.02</v>
      </c>
    </row>
    <row r="114">
      <c r="A114" t="s">
        <v>362</v>
      </c>
      <c r="B114" t="s">
        <v>461</v>
      </c>
      <c r="C114" t="s">
        <v>252</v>
      </c>
      <c r="D114" s="4" t="n">
        <v>56.21</v>
      </c>
    </row>
    <row r="115">
      <c r="A115" t="s">
        <v>363</v>
      </c>
      <c r="B115" t="s">
        <v>461</v>
      </c>
      <c r="C115" t="s">
        <v>252</v>
      </c>
      <c r="D115" s="4" t="n">
        <v>64.82</v>
      </c>
    </row>
    <row r="116">
      <c r="A116" t="s">
        <v>364</v>
      </c>
      <c r="B116" t="s">
        <v>461</v>
      </c>
      <c r="C116" t="s">
        <v>252</v>
      </c>
      <c r="D116" s="4" t="n">
        <v>66.34</v>
      </c>
    </row>
    <row r="117">
      <c r="A117" t="s">
        <v>365</v>
      </c>
      <c r="B117" t="s">
        <v>461</v>
      </c>
      <c r="C117" t="s">
        <v>252</v>
      </c>
      <c r="D117" s="4" t="n">
        <v>53</v>
      </c>
    </row>
    <row r="118">
      <c r="A118" t="s">
        <v>366</v>
      </c>
      <c r="B118" t="s">
        <v>461</v>
      </c>
      <c r="C118" t="s">
        <v>252</v>
      </c>
      <c r="D118" s="4" t="n">
        <v>64.58</v>
      </c>
    </row>
    <row r="119">
      <c r="A119" t="s">
        <v>367</v>
      </c>
      <c r="B119" t="s">
        <v>461</v>
      </c>
      <c r="C119" t="s">
        <v>252</v>
      </c>
      <c r="D119" s="4" t="n">
        <v>68.21</v>
      </c>
    </row>
    <row r="120">
      <c r="A120" t="s">
        <v>368</v>
      </c>
      <c r="B120" t="s">
        <v>461</v>
      </c>
      <c r="C120" t="s">
        <v>252</v>
      </c>
      <c r="D120" s="4" t="n">
        <v>54.21</v>
      </c>
    </row>
    <row r="121">
      <c r="A121" t="s">
        <v>369</v>
      </c>
      <c r="B121" t="s">
        <v>461</v>
      </c>
      <c r="C121" t="s">
        <v>252</v>
      </c>
      <c r="D121" s="4" t="n">
        <v>69.01</v>
      </c>
    </row>
    <row r="122">
      <c r="A122" t="s">
        <v>370</v>
      </c>
      <c r="B122" t="s">
        <v>461</v>
      </c>
      <c r="C122" t="s">
        <v>252</v>
      </c>
      <c r="D122" s="4" t="n">
        <v>71.5</v>
      </c>
    </row>
    <row r="123">
      <c r="A123" t="s">
        <v>371</v>
      </c>
      <c r="B123" t="s">
        <v>461</v>
      </c>
      <c r="C123" t="s">
        <v>252</v>
      </c>
      <c r="D123" s="4" t="n">
        <v>71.23</v>
      </c>
    </row>
    <row r="124">
      <c r="A124" t="s">
        <v>372</v>
      </c>
      <c r="B124" t="s">
        <v>461</v>
      </c>
      <c r="C124" t="s">
        <v>252</v>
      </c>
      <c r="D124" s="4" t="n">
        <v>74.45</v>
      </c>
    </row>
    <row r="125">
      <c r="A125" t="s">
        <v>373</v>
      </c>
      <c r="B125" t="s">
        <v>461</v>
      </c>
      <c r="C125" t="s">
        <v>252</v>
      </c>
      <c r="D125" s="4" t="n">
        <v>72.46</v>
      </c>
    </row>
    <row r="126">
      <c r="A126" t="s">
        <v>374</v>
      </c>
      <c r="B126" t="s">
        <v>461</v>
      </c>
      <c r="C126" t="s">
        <v>252</v>
      </c>
      <c r="D126" s="4" t="n">
        <v>72.21</v>
      </c>
    </row>
    <row r="127">
      <c r="A127" t="s">
        <v>375</v>
      </c>
      <c r="B127" t="s">
        <v>461</v>
      </c>
      <c r="C127" t="s">
        <v>252</v>
      </c>
      <c r="D127" s="4" t="n">
        <v>74.03</v>
      </c>
    </row>
    <row r="128">
      <c r="A128" t="s">
        <v>376</v>
      </c>
      <c r="B128" t="s">
        <v>461</v>
      </c>
      <c r="C128" t="s">
        <v>252</v>
      </c>
      <c r="D128" s="4" t="n">
        <v>70.43</v>
      </c>
    </row>
    <row r="129">
      <c r="A129" t="s">
        <v>377</v>
      </c>
      <c r="B129" t="s">
        <v>461</v>
      </c>
      <c r="C129" t="s">
        <v>252</v>
      </c>
      <c r="D129" s="4" t="n">
        <v>75.59</v>
      </c>
    </row>
    <row r="130">
      <c r="A130" t="s">
        <v>378</v>
      </c>
      <c r="B130" t="s">
        <v>461</v>
      </c>
      <c r="C130" t="s">
        <v>252</v>
      </c>
      <c r="D130" s="4" t="n">
        <v>76.24</v>
      </c>
    </row>
    <row r="131">
      <c r="A131" t="s">
        <v>379</v>
      </c>
      <c r="B131" t="s">
        <v>461</v>
      </c>
      <c r="C131" t="s">
        <v>252</v>
      </c>
      <c r="D131" s="4" t="n">
        <v>75.16</v>
      </c>
    </row>
    <row r="132">
      <c r="A132" t="s">
        <v>380</v>
      </c>
      <c r="B132" t="s">
        <v>461</v>
      </c>
      <c r="C132" t="s">
        <v>252</v>
      </c>
      <c r="D132" s="4" t="n">
        <v>68.6</v>
      </c>
    </row>
    <row r="133">
      <c r="A133" t="s">
        <v>381</v>
      </c>
      <c r="B133" t="s">
        <v>461</v>
      </c>
      <c r="C133" t="s">
        <v>252</v>
      </c>
      <c r="D133" s="4" t="n">
        <v>45.96</v>
      </c>
    </row>
    <row r="134">
      <c r="A134" t="s">
        <v>382</v>
      </c>
      <c r="B134" t="s">
        <v>461</v>
      </c>
      <c r="C134" t="s">
        <v>252</v>
      </c>
      <c r="D134" s="4" t="n">
        <v>68.79</v>
      </c>
    </row>
    <row r="135">
      <c r="A135" t="s">
        <v>383</v>
      </c>
      <c r="B135" t="s">
        <v>461</v>
      </c>
      <c r="C135" t="s">
        <v>252</v>
      </c>
      <c r="D135" s="4" t="n">
        <v>65.8</v>
      </c>
    </row>
    <row r="136">
      <c r="A136" t="s">
        <v>384</v>
      </c>
      <c r="B136" t="s">
        <v>461</v>
      </c>
      <c r="C136" t="s">
        <v>252</v>
      </c>
      <c r="D136" s="4" t="n">
        <v>67.5</v>
      </c>
    </row>
    <row r="137">
      <c r="A137" t="s">
        <v>385</v>
      </c>
      <c r="B137" t="s">
        <v>461</v>
      </c>
      <c r="C137" t="s">
        <v>252</v>
      </c>
      <c r="D137" s="4" t="n">
        <v>52.07</v>
      </c>
    </row>
    <row r="138">
      <c r="A138" t="s">
        <v>386</v>
      </c>
      <c r="B138" t="s">
        <v>461</v>
      </c>
      <c r="C138" t="s">
        <v>252</v>
      </c>
      <c r="D138" s="4" t="n">
        <v>60.69</v>
      </c>
    </row>
    <row r="139">
      <c r="A139" t="s">
        <v>387</v>
      </c>
      <c r="B139" t="s">
        <v>461</v>
      </c>
      <c r="C139" t="s">
        <v>252</v>
      </c>
      <c r="D139" s="4" t="n">
        <v>69.67</v>
      </c>
    </row>
    <row r="140">
      <c r="A140" t="s">
        <v>388</v>
      </c>
      <c r="B140" t="s">
        <v>461</v>
      </c>
      <c r="C140" t="s">
        <v>252</v>
      </c>
      <c r="D140" s="4" t="n">
        <v>62.13</v>
      </c>
    </row>
    <row r="141">
      <c r="A141" t="s">
        <v>389</v>
      </c>
      <c r="B141" t="s">
        <v>461</v>
      </c>
      <c r="C141" t="s">
        <v>252</v>
      </c>
      <c r="D141" s="4" t="n">
        <v>65.42</v>
      </c>
    </row>
    <row r="142">
      <c r="A142" t="s">
        <v>390</v>
      </c>
      <c r="B142" t="s">
        <v>461</v>
      </c>
      <c r="C142" t="s">
        <v>252</v>
      </c>
      <c r="D142" s="4" t="n">
        <v>63.05</v>
      </c>
    </row>
    <row r="143">
      <c r="A143" t="s">
        <v>391</v>
      </c>
      <c r="B143" t="s">
        <v>461</v>
      </c>
      <c r="C143" t="s">
        <v>252</v>
      </c>
      <c r="D143" s="4" t="n">
        <v>54.09</v>
      </c>
    </row>
    <row r="144">
      <c r="A144" t="s">
        <v>392</v>
      </c>
      <c r="B144" t="s">
        <v>461</v>
      </c>
      <c r="C144" t="s">
        <v>252</v>
      </c>
      <c r="D144" s="4" t="n">
        <v>71.69</v>
      </c>
    </row>
    <row r="145">
      <c r="A145" t="s">
        <v>393</v>
      </c>
      <c r="B145" t="s">
        <v>461</v>
      </c>
      <c r="C145" t="s">
        <v>252</v>
      </c>
      <c r="D145" s="4" t="n">
        <v>72.98</v>
      </c>
    </row>
    <row r="146">
      <c r="A146" t="s">
        <v>394</v>
      </c>
      <c r="B146" t="s">
        <v>461</v>
      </c>
      <c r="C146" t="s">
        <v>252</v>
      </c>
      <c r="D146" s="4" t="n">
        <v>62.64</v>
      </c>
    </row>
    <row r="147">
      <c r="A147" t="s">
        <v>395</v>
      </c>
      <c r="B147" t="s">
        <v>461</v>
      </c>
      <c r="C147" t="s">
        <v>252</v>
      </c>
      <c r="D147" s="4" t="n">
        <v>65.27</v>
      </c>
    </row>
    <row r="148">
      <c r="A148" t="s">
        <v>396</v>
      </c>
      <c r="B148" t="s">
        <v>461</v>
      </c>
      <c r="C148" t="s">
        <v>252</v>
      </c>
      <c r="D148" s="4" t="n">
        <v>66.74</v>
      </c>
    </row>
    <row r="149">
      <c r="A149" t="s">
        <v>397</v>
      </c>
      <c r="B149" t="s">
        <v>461</v>
      </c>
      <c r="C149" t="s">
        <v>252</v>
      </c>
      <c r="D149" s="4" t="n">
        <v>47.74</v>
      </c>
    </row>
    <row r="150">
      <c r="A150" t="s">
        <v>398</v>
      </c>
      <c r="B150" t="s">
        <v>461</v>
      </c>
      <c r="C150" t="s">
        <v>252</v>
      </c>
      <c r="D150" s="4" t="n">
        <v>49.04</v>
      </c>
    </row>
    <row r="151">
      <c r="A151" t="s">
        <v>399</v>
      </c>
      <c r="B151" t="s">
        <v>461</v>
      </c>
      <c r="C151" t="s">
        <v>252</v>
      </c>
      <c r="D151" s="4" t="n">
        <v>54.8</v>
      </c>
    </row>
    <row r="152">
      <c r="A152" t="s">
        <v>400</v>
      </c>
      <c r="B152" t="s">
        <v>461</v>
      </c>
      <c r="C152" t="s">
        <v>252</v>
      </c>
      <c r="D152" s="4" t="n">
        <v>44.3</v>
      </c>
    </row>
    <row r="153">
      <c r="A153" t="s">
        <v>401</v>
      </c>
      <c r="B153" t="s">
        <v>461</v>
      </c>
      <c r="C153" t="s">
        <v>252</v>
      </c>
      <c r="D153" s="4" t="n">
        <v>49.1</v>
      </c>
    </row>
    <row r="154">
      <c r="A154" t="s">
        <v>402</v>
      </c>
      <c r="B154" t="s">
        <v>461</v>
      </c>
      <c r="C154" t="s">
        <v>252</v>
      </c>
      <c r="D154" s="4" t="n">
        <v>51.5</v>
      </c>
    </row>
    <row r="155">
      <c r="A155" t="s">
        <v>403</v>
      </c>
      <c r="B155" t="s">
        <v>461</v>
      </c>
      <c r="C155" t="s">
        <v>252</v>
      </c>
      <c r="D155" s="4" t="n">
        <v>47.22</v>
      </c>
    </row>
    <row r="156">
      <c r="A156" t="s">
        <v>404</v>
      </c>
      <c r="B156" t="s">
        <v>461</v>
      </c>
      <c r="C156" t="s">
        <v>252</v>
      </c>
      <c r="D156" s="4" t="n">
        <v>54.35</v>
      </c>
    </row>
    <row r="157">
      <c r="A157" t="s">
        <v>405</v>
      </c>
      <c r="B157" t="s">
        <v>461</v>
      </c>
      <c r="C157" t="s">
        <v>252</v>
      </c>
      <c r="D157" s="4" t="n">
        <v>56.15</v>
      </c>
    </row>
    <row r="158">
      <c r="A158" t="s">
        <v>406</v>
      </c>
      <c r="B158" t="s">
        <v>461</v>
      </c>
      <c r="C158" t="s">
        <v>252</v>
      </c>
      <c r="D158" s="4" t="n">
        <v>76.82</v>
      </c>
    </row>
    <row r="159">
      <c r="A159" t="s">
        <v>407</v>
      </c>
      <c r="B159" t="s">
        <v>461</v>
      </c>
      <c r="C159" t="s">
        <v>252</v>
      </c>
      <c r="D159" s="4" t="n">
        <v>75.91</v>
      </c>
    </row>
    <row r="160">
      <c r="A160" t="s">
        <v>408</v>
      </c>
      <c r="B160" t="s">
        <v>461</v>
      </c>
      <c r="C160" t="s">
        <v>252</v>
      </c>
      <c r="D160" s="4" t="n">
        <v>81.33</v>
      </c>
    </row>
    <row r="161">
      <c r="A161" t="s">
        <v>409</v>
      </c>
      <c r="B161" t="s">
        <v>461</v>
      </c>
      <c r="C161" t="s">
        <v>252</v>
      </c>
      <c r="D161" s="4" t="n">
        <v>81.42</v>
      </c>
    </row>
    <row r="162">
      <c r="A162" t="s">
        <v>410</v>
      </c>
      <c r="B162" t="s">
        <v>461</v>
      </c>
      <c r="C162" t="s">
        <v>252</v>
      </c>
      <c r="D162" s="4" t="n">
        <v>79.04</v>
      </c>
    </row>
    <row r="163">
      <c r="A163" t="s">
        <v>411</v>
      </c>
      <c r="B163" t="s">
        <v>461</v>
      </c>
      <c r="C163" t="s">
        <v>252</v>
      </c>
      <c r="D163" s="4" t="n">
        <v>85.04</v>
      </c>
    </row>
    <row r="164">
      <c r="A164" t="s">
        <v>412</v>
      </c>
      <c r="B164" t="s">
        <v>461</v>
      </c>
      <c r="C164" t="s">
        <v>252</v>
      </c>
      <c r="D164" s="4" t="n">
        <v>80.11</v>
      </c>
    </row>
    <row r="165">
      <c r="A165" t="s">
        <v>413</v>
      </c>
      <c r="B165" t="s">
        <v>461</v>
      </c>
      <c r="C165" t="s">
        <v>252</v>
      </c>
      <c r="D165" s="4" t="n">
        <v>68.75</v>
      </c>
    </row>
    <row r="166">
      <c r="A166" t="s">
        <v>414</v>
      </c>
      <c r="B166" t="s">
        <v>461</v>
      </c>
      <c r="C166" t="s">
        <v>252</v>
      </c>
      <c r="D166" s="4" t="n">
        <v>81.72</v>
      </c>
    </row>
    <row r="167">
      <c r="A167" t="s">
        <v>415</v>
      </c>
      <c r="B167" t="s">
        <v>461</v>
      </c>
      <c r="C167" t="s">
        <v>252</v>
      </c>
      <c r="D167" s="4" t="n">
        <v>65.87</v>
      </c>
    </row>
    <row r="168">
      <c r="A168" t="s">
        <v>416</v>
      </c>
      <c r="B168" t="s">
        <v>461</v>
      </c>
      <c r="C168" t="s">
        <v>252</v>
      </c>
      <c r="D168" s="4" t="n">
        <v>83.39</v>
      </c>
    </row>
    <row r="169">
      <c r="A169" t="s">
        <v>417</v>
      </c>
      <c r="B169" t="s">
        <v>461</v>
      </c>
      <c r="C169" t="s">
        <v>252</v>
      </c>
      <c r="D169" s="4" t="n">
        <v>62.05</v>
      </c>
    </row>
    <row r="170">
      <c r="A170" t="s">
        <v>418</v>
      </c>
      <c r="B170" t="s">
        <v>461</v>
      </c>
      <c r="C170" t="s">
        <v>252</v>
      </c>
      <c r="D170" s="4" t="n">
        <v>68.58</v>
      </c>
    </row>
    <row r="171">
      <c r="A171" t="s">
        <v>419</v>
      </c>
      <c r="B171" t="s">
        <v>461</v>
      </c>
      <c r="C171" t="s">
        <v>252</v>
      </c>
      <c r="D171" s="4" t="n">
        <v>72.83</v>
      </c>
    </row>
    <row r="172">
      <c r="A172" t="s">
        <v>420</v>
      </c>
      <c r="B172" t="s">
        <v>461</v>
      </c>
      <c r="C172" t="s">
        <v>252</v>
      </c>
      <c r="D172" s="4" t="n">
        <v>63.52</v>
      </c>
    </row>
    <row r="173">
      <c r="A173" t="s">
        <v>421</v>
      </c>
      <c r="B173" t="s">
        <v>461</v>
      </c>
      <c r="C173" t="s">
        <v>252</v>
      </c>
      <c r="D173" s="4" t="n">
        <v>74.83</v>
      </c>
    </row>
    <row r="174">
      <c r="A174" t="s">
        <v>422</v>
      </c>
      <c r="B174" t="s">
        <v>461</v>
      </c>
      <c r="C174" t="s">
        <v>252</v>
      </c>
      <c r="D174" s="4" t="n">
        <v>78.93</v>
      </c>
    </row>
    <row r="175">
      <c r="A175" t="s">
        <v>423</v>
      </c>
      <c r="B175" t="s">
        <v>461</v>
      </c>
      <c r="C175" t="s">
        <v>252</v>
      </c>
      <c r="D175" s="4" t="n">
        <v>74.21</v>
      </c>
    </row>
    <row r="176">
      <c r="A176" t="s">
        <v>424</v>
      </c>
      <c r="B176" t="s">
        <v>461</v>
      </c>
      <c r="C176" t="s">
        <v>252</v>
      </c>
      <c r="D176" s="4" t="n">
        <v>69.43</v>
      </c>
    </row>
    <row r="177">
      <c r="A177" t="s">
        <v>425</v>
      </c>
      <c r="B177" t="s">
        <v>461</v>
      </c>
      <c r="C177" t="s">
        <v>252</v>
      </c>
      <c r="D177" s="4" t="n">
        <v>81.97</v>
      </c>
    </row>
    <row r="178">
      <c r="A178" t="s">
        <v>426</v>
      </c>
      <c r="B178" t="s">
        <v>461</v>
      </c>
      <c r="C178" t="s">
        <v>252</v>
      </c>
      <c r="D178" s="4" t="n">
        <v>71.36</v>
      </c>
    </row>
    <row r="179">
      <c r="A179" t="s">
        <v>427</v>
      </c>
      <c r="B179" t="s">
        <v>461</v>
      </c>
      <c r="C179" t="s">
        <v>252</v>
      </c>
      <c r="D179" s="4" t="n">
        <v>52.92</v>
      </c>
    </row>
    <row r="180">
      <c r="A180" t="s">
        <v>428</v>
      </c>
      <c r="B180" t="s">
        <v>461</v>
      </c>
      <c r="C180" t="s">
        <v>252</v>
      </c>
      <c r="D180" s="4" t="n">
        <v>52.35</v>
      </c>
    </row>
    <row r="181">
      <c r="A181" t="s">
        <v>429</v>
      </c>
      <c r="B181" t="s">
        <v>461</v>
      </c>
      <c r="C181" t="s">
        <v>252</v>
      </c>
      <c r="D181" s="4" t="n">
        <v>41.55</v>
      </c>
    </row>
    <row r="182">
      <c r="A182" t="s">
        <v>430</v>
      </c>
      <c r="B182" t="s">
        <v>461</v>
      </c>
      <c r="C182" t="s">
        <v>252</v>
      </c>
      <c r="D182" s="4" t="n">
        <v>62.63</v>
      </c>
    </row>
    <row r="183">
      <c r="A183" t="s">
        <v>431</v>
      </c>
      <c r="B183" t="s">
        <v>461</v>
      </c>
      <c r="C183" t="s">
        <v>252</v>
      </c>
      <c r="D183" s="4" t="n">
        <v>70.56</v>
      </c>
    </row>
    <row r="184">
      <c r="A184" t="s">
        <v>432</v>
      </c>
      <c r="B184" t="s">
        <v>461</v>
      </c>
      <c r="C184" t="s">
        <v>252</v>
      </c>
      <c r="D184" s="4" t="n">
        <v>76.1</v>
      </c>
    </row>
    <row r="185">
      <c r="A185" t="s">
        <v>433</v>
      </c>
      <c r="B185" t="s">
        <v>461</v>
      </c>
      <c r="C185" t="s">
        <v>252</v>
      </c>
      <c r="D185" s="4" t="n">
        <v>77.74</v>
      </c>
    </row>
    <row r="186">
      <c r="A186" t="s">
        <v>434</v>
      </c>
      <c r="B186" t="s">
        <v>461</v>
      </c>
      <c r="C186" t="s">
        <v>252</v>
      </c>
      <c r="D186" s="4" t="n">
        <v>62.33</v>
      </c>
    </row>
    <row r="187">
      <c r="A187" t="s">
        <v>435</v>
      </c>
      <c r="B187" t="s">
        <v>461</v>
      </c>
      <c r="C187" t="s">
        <v>252</v>
      </c>
      <c r="D187" s="4" t="n">
        <v>48.61</v>
      </c>
    </row>
    <row r="188">
      <c r="A188" t="s">
        <v>436</v>
      </c>
      <c r="B188" t="s">
        <v>461</v>
      </c>
      <c r="C188" t="s">
        <v>252</v>
      </c>
      <c r="D188" s="4" t="n">
        <v>71.09</v>
      </c>
    </row>
    <row r="189">
      <c r="A189" t="s">
        <v>437</v>
      </c>
      <c r="B189" t="s">
        <v>461</v>
      </c>
      <c r="C189" t="s">
        <v>252</v>
      </c>
      <c r="D189" s="4" t="n">
        <v>69.46</v>
      </c>
    </row>
    <row r="190">
      <c r="A190" t="s">
        <v>438</v>
      </c>
      <c r="B190" t="s">
        <v>461</v>
      </c>
      <c r="C190" t="s">
        <v>252</v>
      </c>
      <c r="D190" s="4" t="n">
        <v>80.17</v>
      </c>
    </row>
    <row r="191">
      <c r="A191" t="s">
        <v>439</v>
      </c>
      <c r="B191" t="s">
        <v>461</v>
      </c>
      <c r="C191" t="s">
        <v>252</v>
      </c>
      <c r="D191" s="4" t="n">
        <v>84.01</v>
      </c>
    </row>
    <row r="192">
      <c r="A192" t="s">
        <v>440</v>
      </c>
      <c r="B192" t="s">
        <v>461</v>
      </c>
      <c r="C192" t="s">
        <v>252</v>
      </c>
      <c r="D192" s="4" t="n">
        <v>77.01</v>
      </c>
    </row>
    <row r="193">
      <c r="A193" t="s">
        <v>441</v>
      </c>
      <c r="B193" t="s">
        <v>461</v>
      </c>
      <c r="C193" t="s">
        <v>252</v>
      </c>
      <c r="D193" s="4" t="n">
        <v>72.01</v>
      </c>
    </row>
    <row r="194">
      <c r="A194" t="s">
        <v>442</v>
      </c>
      <c r="B194" t="s">
        <v>461</v>
      </c>
      <c r="C194" t="s">
        <v>252</v>
      </c>
      <c r="D194" s="4" t="n">
        <v>57.53</v>
      </c>
    </row>
    <row r="195">
      <c r="A195" t="s">
        <v>443</v>
      </c>
      <c r="B195" t="s">
        <v>461</v>
      </c>
      <c r="C195" t="s">
        <v>252</v>
      </c>
      <c r="D195" s="4" t="n">
        <v>88.83</v>
      </c>
    </row>
    <row r="196">
      <c r="A196" t="s">
        <v>444</v>
      </c>
      <c r="B196" t="s">
        <v>461</v>
      </c>
      <c r="C196" t="s">
        <v>252</v>
      </c>
      <c r="D196" s="4" t="n">
        <v>58.67</v>
      </c>
    </row>
    <row r="197">
      <c r="A197" t="s">
        <v>445</v>
      </c>
      <c r="B197" t="s">
        <v>461</v>
      </c>
      <c r="C197" t="s">
        <v>252</v>
      </c>
      <c r="D197" s="4" t="n">
        <v>51.78</v>
      </c>
    </row>
    <row r="198">
      <c r="A198" t="s">
        <v>446</v>
      </c>
      <c r="B198" t="s">
        <v>461</v>
      </c>
      <c r="C198" t="s">
        <v>252</v>
      </c>
      <c r="D198" s="4" t="n">
        <v>77.22</v>
      </c>
    </row>
    <row r="199">
      <c r="A199" t="s">
        <v>447</v>
      </c>
      <c r="B199" t="s">
        <v>461</v>
      </c>
      <c r="C199" t="s">
        <v>252</v>
      </c>
      <c r="D199" s="4" t="n">
        <v>78.82</v>
      </c>
    </row>
    <row r="200">
      <c r="A200" t="s">
        <v>448</v>
      </c>
      <c r="B200" t="s">
        <v>461</v>
      </c>
      <c r="C200" t="s">
        <v>252</v>
      </c>
      <c r="D200" s="4" t="n">
        <v>72.73</v>
      </c>
    </row>
    <row r="201">
      <c r="A201" t="s">
        <v>449</v>
      </c>
      <c r="B201" t="s">
        <v>461</v>
      </c>
      <c r="C201" t="s">
        <v>252</v>
      </c>
      <c r="D201" s="4" t="n">
        <v>99.46</v>
      </c>
    </row>
    <row r="202">
      <c r="A202" t="s">
        <v>450</v>
      </c>
      <c r="B202" t="s">
        <v>461</v>
      </c>
      <c r="C202" t="s">
        <v>252</v>
      </c>
      <c r="D202" s="4" t="n">
        <v>64.59</v>
      </c>
    </row>
    <row r="203">
      <c r="A203" t="s">
        <v>451</v>
      </c>
      <c r="B203" t="s">
        <v>461</v>
      </c>
      <c r="C203" t="s">
        <v>252</v>
      </c>
      <c r="D203" s="4" t="n">
        <v>76.76</v>
      </c>
    </row>
    <row r="204">
      <c r="A204" t="s">
        <v>452</v>
      </c>
      <c r="B204" t="s">
        <v>461</v>
      </c>
      <c r="C204" t="s">
        <v>252</v>
      </c>
      <c r="D204" s="4" t="n">
        <v>77.26</v>
      </c>
    </row>
    <row r="205">
      <c r="A205" t="s">
        <v>453</v>
      </c>
      <c r="B205" t="s">
        <v>461</v>
      </c>
      <c r="C205" t="s">
        <v>252</v>
      </c>
      <c r="D205" s="4" t="n">
        <v>82.99</v>
      </c>
    </row>
    <row r="206">
      <c r="A206" t="s">
        <v>454</v>
      </c>
      <c r="B206" t="s">
        <v>461</v>
      </c>
      <c r="C206" t="s">
        <v>252</v>
      </c>
      <c r="D206" s="4" t="n">
        <v>78.15</v>
      </c>
    </row>
    <row r="207">
      <c r="A207" t="s">
        <v>455</v>
      </c>
      <c r="B207" t="s">
        <v>461</v>
      </c>
      <c r="C207" t="s">
        <v>252</v>
      </c>
      <c r="D207" s="4" t="n">
        <v>176.59</v>
      </c>
    </row>
    <row r="208">
      <c r="A208" t="s">
        <v>456</v>
      </c>
      <c r="B208" t="s">
        <v>461</v>
      </c>
      <c r="C208" t="s">
        <v>252</v>
      </c>
      <c r="D208" s="4" t="n">
        <v>154.78</v>
      </c>
    </row>
    <row r="209">
      <c r="A209" t="s">
        <v>457</v>
      </c>
      <c r="B209" t="s">
        <v>461</v>
      </c>
      <c r="C209" t="s">
        <v>252</v>
      </c>
      <c r="D209" s="4" t="n">
        <v>97.58</v>
      </c>
    </row>
    <row r="210">
      <c r="A210" t="s">
        <v>458</v>
      </c>
      <c r="B210" t="s">
        <v>461</v>
      </c>
      <c r="C210" t="s">
        <v>252</v>
      </c>
      <c r="D210" s="4" t="n">
        <v>89.61</v>
      </c>
    </row>
    <row r="212">
      <c r="A212" t="s">
        <v>28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/>
  </sheetViews>
  <sheetFormatPr defaultRowHeight="15.0" baseColWidth="10"/>
  <cols>
    <col min="1" max="1" width="19.42578125" hidden="0" customWidth="1"/>
    <col min="2" max="2" width="10.7109375" hidden="0" customWidth="1"/>
    <col min="3" max="3" width="10.7109375" hidden="0" customWidth="1"/>
    <col min="4" max="4" width="10.7109375" hidden="0" customWidth="1"/>
    <col min="5" max="5" width="10.7109375" hidden="0" customWidth="1"/>
    <col min="6" max="6" width="10.7109375" hidden="0" customWidth="1"/>
    <col min="7" max="7" width="10.7109375" hidden="0" customWidth="1"/>
    <col min="8" max="8" width="10.7109375" hidden="0" customWidth="1"/>
    <col min="9" max="9" width="10.7109375" hidden="0" customWidth="1"/>
    <col min="10" max="10" width="10.7109375" hidden="0" customWidth="1"/>
  </cols>
  <sheetData>
    <row r="1" ht="15.75" customHeight="1">
      <c r="A1" s="1" t="str">
        <f>CONCATENATE("Figure 3 : évolution de la production des prairies permanentes au 10 ",'Données Figure 3'!I1)</f>
        <v>Figure 3 : évolution de la production des prairies permanentes au 10 juillet 2026</v>
      </c>
      <c r="B1" s="1"/>
      <c r="I1" s="15" t="s">
        <v>460</v>
      </c>
    </row>
    <row r="2" ht="15.75" customHeight="1">
      <c r="A2" s="1"/>
      <c r="B2" s="1"/>
      <c r="I2" s="15"/>
    </row>
    <row r="3" ht="15.75" customHeight="1">
      <c r="A3" s="8" t="s">
        <v>33</v>
      </c>
      <c r="B3" s="10" t="n">
        <v>10</v>
      </c>
      <c r="C3" s="10" t="n">
        <v>10</v>
      </c>
      <c r="D3" s="10" t="n">
        <v>10</v>
      </c>
      <c r="E3" s="10" t="n">
        <v>10</v>
      </c>
      <c r="F3" s="10" t="n">
        <v>10</v>
      </c>
      <c r="G3" s="10" t="n">
        <v>10</v>
      </c>
      <c r="H3" s="10" t="n">
        <v>10</v>
      </c>
      <c r="I3" s="10" t="n">
        <v>10</v>
      </c>
      <c r="J3" s="11" t="n">
        <v>10</v>
      </c>
    </row>
    <row r="4" ht="15.75" customHeight="1">
      <c r="A4" s="9"/>
      <c r="B4" s="12" t="s">
        <v>3</v>
      </c>
      <c r="C4" s="12" t="s">
        <v>0</v>
      </c>
      <c r="D4" s="12" t="s">
        <v>34</v>
      </c>
      <c r="E4" s="12" t="s">
        <v>35</v>
      </c>
      <c r="F4" s="12" t="s">
        <v>1</v>
      </c>
      <c r="G4" s="12" t="s">
        <v>2</v>
      </c>
      <c r="H4" s="12" t="s">
        <v>36</v>
      </c>
      <c r="I4" s="12" t="s">
        <v>37</v>
      </c>
      <c r="J4" s="13" t="s">
        <v>38</v>
      </c>
    </row>
    <row r="5" ht="15.75" customHeight="1">
      <c r="A5" s="21" t="n">
        <v>2025</v>
      </c>
      <c r="B5" s="14" t="n">
        <v>8.2768958062955349</v>
      </c>
      <c r="C5" s="14" t="n">
        <v>22.695276528670512</v>
      </c>
      <c r="D5" s="14" t="n">
        <v>38.728922741118176</v>
      </c>
      <c r="E5" s="14" t="n">
        <v>53.475134586443623</v>
      </c>
      <c r="F5" s="14" t="n">
        <v>57.898052389368111</v>
      </c>
      <c r="G5" s="14" t="n">
        <v>61.8</v>
      </c>
      <c r="H5" s="14" t="n">
        <v>66.599999999999994</v>
      </c>
      <c r="I5" s="14" t="n">
        <v>80.900000000000006</v>
      </c>
      <c r="J5" s="16" t="n">
        <v>90.1</v>
      </c>
    </row>
    <row r="6" ht="15.75" customHeight="1">
      <c r="A6" s="21" t="n">
        <v>2026</v>
      </c>
      <c r="B6" s="14" t="n">
        <v>10.4570291988156</v>
      </c>
      <c r="C6" s="14" t="n">
        <v>25.7339970232776</v>
      </c>
      <c r="D6" s="14" t="n">
        <v>40.190635819167</v>
      </c>
      <c r="E6" s="14" t="n">
        <v>55.0332949974413</v>
      </c>
      <c r="F6" s="14" t="n">
        <v>52.1255353784978</v>
      </c>
      <c r="G6" s="17" t="n">
        <v>51.37</v>
      </c>
      <c r="H6" s="17"/>
      <c r="I6" s="17"/>
      <c r="J6" s="18"/>
    </row>
    <row r="7" ht="16.5" customHeight="1">
      <c r="A7" s="22" t="s">
        <v>39</v>
      </c>
      <c r="B7" s="19" t="n">
        <v>5.3</v>
      </c>
      <c r="C7" s="19" t="n">
        <v>15.7</v>
      </c>
      <c r="D7" s="19" t="n">
        <v>31.7</v>
      </c>
      <c r="E7" s="19" t="n">
        <v>51.8</v>
      </c>
      <c r="F7" s="19" t="n">
        <v>65.599999999999994</v>
      </c>
      <c r="G7" s="19" t="n">
        <v>76.2</v>
      </c>
      <c r="H7" s="19" t="n">
        <v>85.1</v>
      </c>
      <c r="I7" s="19" t="n">
        <v>93.6</v>
      </c>
      <c r="J7" s="20" t="n">
        <v>99.8</v>
      </c>
    </row>
    <row r="8">
      <c r="A8" t="s">
        <v>28</v>
      </c>
    </row>
    <row r="21" ht="15.75" customHeight="1">
      <c r="A21" s="1"/>
    </row>
    <row r="24">
      <c r="B24" s="5"/>
      <c r="C24" s="5"/>
      <c r="D24" s="5"/>
      <c r="E24" s="5"/>
    </row>
    <row r="25">
      <c r="B25" s="5"/>
      <c r="C25" s="5"/>
      <c r="D25" s="5"/>
      <c r="E25" s="5"/>
    </row>
    <row r="26">
      <c r="B26" s="5"/>
      <c r="C26" s="5"/>
      <c r="D26" s="5"/>
      <c r="E26" s="5"/>
    </row>
    <row r="27">
      <c r="B27" s="5"/>
      <c r="C27" s="5"/>
      <c r="D27" s="5"/>
      <c r="E27" s="5"/>
    </row>
    <row r="28">
      <c r="B28" s="5"/>
      <c r="C28" s="5"/>
      <c r="D28" s="5"/>
      <c r="E28" s="5"/>
    </row>
    <row r="29">
      <c r="B29" s="5"/>
      <c r="C29" s="5"/>
      <c r="D29" s="5"/>
      <c r="E29" s="5"/>
    </row>
    <row r="30">
      <c r="B30" s="5"/>
      <c r="C30" s="5"/>
      <c r="D30" s="5"/>
      <c r="E30" s="5"/>
    </row>
    <row r="31">
      <c r="B31" s="5"/>
      <c r="C31" s="5"/>
      <c r="D31" s="5"/>
      <c r="E31" s="5"/>
    </row>
    <row r="32">
      <c r="B32" s="5"/>
      <c r="C32" s="5"/>
      <c r="D32" s="5"/>
      <c r="E32" s="5"/>
    </row>
    <row r="33">
      <c r="B33" s="5"/>
      <c r="C33" s="5"/>
      <c r="D33" s="5"/>
      <c r="E33" s="5"/>
    </row>
    <row r="34">
      <c r="B34" s="5"/>
      <c r="C34" s="5"/>
      <c r="D34" s="5"/>
      <c r="E34" s="5"/>
    </row>
    <row r="35">
      <c r="B35" s="5"/>
      <c r="C35" s="5"/>
      <c r="D35" s="5"/>
      <c r="E35" s="5"/>
    </row>
    <row r="36">
      <c r="A36" s="4"/>
      <c r="B36" s="5"/>
      <c r="C36" s="5"/>
      <c r="D36" s="5"/>
      <c r="E36" s="5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26" hidden="0" customWidth="1"/>
    <col min="2" max="2" width="13.28515625" hidden="0" customWidth="1"/>
    <col min="3" max="3" width="25.85546875" hidden="0" customWidth="1"/>
  </cols>
  <sheetData>
    <row r="1" ht="15.75" customHeight="1">
      <c r="A1" s="30" t="str">
        <f>CONCATENATE("Données complémentaires : % de la pousse de référence annuelle réalisée au 10 ",'Données Figure 3'!I1)</f>
        <v>Données complémentaires : % de la pousse de référence annuelle réalisée au 10 juillet 2026</v>
      </c>
    </row>
    <row r="3">
      <c r="A3" s="32" t="s">
        <v>17</v>
      </c>
      <c r="B3" s="23" t="s">
        <v>31</v>
      </c>
      <c r="C3" s="24" t="s">
        <v>32</v>
      </c>
    </row>
    <row r="4">
      <c r="A4" s="25" t="s">
        <v>4</v>
      </c>
      <c r="B4" s="26" t="n">
        <v>68.4</v>
      </c>
      <c r="C4" s="26" t="n">
        <v>86.8</v>
      </c>
      <c r="D4" s="29"/>
      <c r="F4" s="5"/>
      <c r="J4" s="5"/>
      <c r="K4" s="5"/>
    </row>
    <row r="5">
      <c r="A5" s="25" t="s">
        <v>5</v>
      </c>
      <c r="B5" s="26" t="n">
        <v>54.64</v>
      </c>
      <c r="C5" s="26" t="n">
        <v>79.88</v>
      </c>
      <c r="D5" s="29"/>
      <c r="F5" s="5"/>
      <c r="J5" s="5"/>
      <c r="K5" s="5"/>
    </row>
    <row r="6">
      <c r="A6" s="25" t="s">
        <v>6</v>
      </c>
      <c r="B6" s="26" t="n">
        <v>45.7</v>
      </c>
      <c r="C6" s="26" t="n">
        <v>73.83</v>
      </c>
      <c r="D6" s="29"/>
      <c r="F6" s="5"/>
      <c r="J6" s="5"/>
      <c r="K6" s="5"/>
    </row>
    <row r="7">
      <c r="A7" s="25" t="s">
        <v>7</v>
      </c>
      <c r="B7" s="26" t="n">
        <v>55.66</v>
      </c>
      <c r="C7" s="26" t="n">
        <v>79.36</v>
      </c>
      <c r="D7" s="29"/>
      <c r="F7" s="5"/>
      <c r="J7" s="5"/>
      <c r="K7" s="5"/>
    </row>
    <row r="8">
      <c r="A8" s="25" t="s">
        <v>8</v>
      </c>
      <c r="B8" s="26" t="n">
        <v>58.11</v>
      </c>
      <c r="C8" s="26" t="n">
        <v>79.61</v>
      </c>
      <c r="D8" s="29"/>
      <c r="F8" s="5"/>
      <c r="J8" s="5"/>
      <c r="K8" s="5"/>
    </row>
    <row r="9">
      <c r="A9" s="25" t="s">
        <v>9</v>
      </c>
      <c r="B9" s="26" t="n">
        <v>47.07</v>
      </c>
      <c r="C9" s="26" t="n">
        <v>75.66</v>
      </c>
      <c r="D9" s="29"/>
      <c r="F9" s="5"/>
      <c r="J9" s="5"/>
      <c r="K9" s="5"/>
    </row>
    <row r="10">
      <c r="A10" s="25" t="s">
        <v>10</v>
      </c>
      <c r="B10" s="26" t="n">
        <v>62.04</v>
      </c>
      <c r="C10" s="26" t="n">
        <v>82.59</v>
      </c>
      <c r="D10" s="29"/>
      <c r="F10" s="5"/>
      <c r="J10" s="5"/>
      <c r="K10" s="5"/>
    </row>
    <row r="11">
      <c r="A11" s="25" t="s">
        <v>11</v>
      </c>
      <c r="B11" s="26" t="n">
        <v>57.55</v>
      </c>
      <c r="C11" s="26" t="n">
        <v>79.65</v>
      </c>
      <c r="D11" s="29"/>
      <c r="F11" s="5"/>
      <c r="J11" s="5"/>
      <c r="K11" s="5"/>
    </row>
    <row r="12">
      <c r="A12" s="25" t="s">
        <v>12</v>
      </c>
      <c r="B12" s="26" t="n">
        <v>47.03</v>
      </c>
      <c r="C12" s="26" t="n">
        <v>75.91</v>
      </c>
      <c r="D12" s="29"/>
      <c r="F12" s="5"/>
      <c r="J12" s="5"/>
      <c r="K12" s="5"/>
    </row>
    <row r="13">
      <c r="A13" s="25" t="s">
        <v>13</v>
      </c>
      <c r="B13" s="26" t="n">
        <v>47.88</v>
      </c>
      <c r="C13" s="26" t="n">
        <v>74.88</v>
      </c>
      <c r="D13" s="29"/>
      <c r="F13" s="5"/>
      <c r="J13" s="5"/>
      <c r="K13" s="5"/>
    </row>
    <row r="14">
      <c r="A14" s="25" t="s">
        <v>14</v>
      </c>
      <c r="B14" s="26" t="n">
        <v>52.69</v>
      </c>
      <c r="C14" s="26" t="n">
        <v>73.43</v>
      </c>
      <c r="D14" s="29"/>
      <c r="F14" s="5"/>
      <c r="J14" s="5"/>
      <c r="K14" s="5"/>
    </row>
    <row r="15">
      <c r="A15" s="25" t="s">
        <v>15</v>
      </c>
      <c r="B15" s="26" t="n">
        <v>69.55</v>
      </c>
      <c r="C15" s="26" t="n">
        <v>75.2</v>
      </c>
      <c r="D15" s="29"/>
      <c r="F15" s="5"/>
      <c r="J15" s="5"/>
      <c r="K15" s="5"/>
    </row>
    <row r="16" ht="15.75" customHeight="1">
      <c r="A16" s="27" t="s">
        <v>16</v>
      </c>
      <c r="B16" s="28" t="n">
        <v>51.37</v>
      </c>
      <c r="C16" s="28" t="n">
        <v>76.22</v>
      </c>
      <c r="D16" s="29"/>
      <c r="F16" s="5"/>
      <c r="I16" s="3"/>
      <c r="J16" s="33"/>
      <c r="K16" s="5"/>
    </row>
    <row r="17" ht="33" customHeight="1">
      <c r="A17" s="34" t="str">
        <f>CONCATENATE("Note de lecture : Au 10 ",'Données Figure 3'!I1,", ",ROUND(B16,1)," % de la pousse annuelle de référence attendue est réalisée contre ",ROUND(C16,1)," % en moyenne sur la période 1989-2018.")</f>
        <v>Note de lecture : Au 10 juillet 2026, 52,1 % de la pousse annuelle de référence attendue est réalisée contre 65,6 % en moyenne sur la période 1989-2018.</v>
      </c>
      <c r="B17" s="34"/>
      <c r="C17" s="34"/>
      <c r="D17" s="34"/>
      <c r="E17" s="31"/>
      <c r="F17" s="31"/>
      <c r="G17" s="31"/>
      <c r="H17" s="31"/>
      <c r="I17" s="31"/>
      <c r="J17" s="31"/>
    </row>
    <row r="18">
      <c r="A18" t="s">
        <v>28</v>
      </c>
    </row>
  </sheetData>
  <mergeCells count="1">
    <mergeCell ref="A17:D17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2026-07-20T12:06:03Z</dcterms:modified>
</cp:coreProperties>
</file>