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ssp\sdsafa\bsvae\ISOP\2026\Décades 10 et 30\"/>
    </mc:Choice>
  </mc:AlternateContent>
  <xr:revisionPtr revIDLastSave="0" documentId="13_ncr:1_{5AA9037F-8CB6-441C-8182-F877C96924EB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Figure 1" sheetId="8" r:id="rId1"/>
    <sheet name="Figure 2" sheetId="2" r:id="rId2"/>
    <sheet name="Figure 3" sheetId="1" r:id="rId3"/>
    <sheet name="Données Figure 1" sheetId="9" r:id="rId4"/>
    <sheet name="Données Figure 2" sheetId="6" r:id="rId5"/>
    <sheet name="Données Figure 3" sheetId="5" r:id="rId6"/>
    <sheet name="Pousse cumulée par régio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9" l="1"/>
  <c r="E16" i="9"/>
  <c r="D16" i="9"/>
  <c r="C16" i="9"/>
  <c r="F15" i="9"/>
  <c r="E15" i="9"/>
  <c r="D15" i="9"/>
  <c r="C15" i="9"/>
  <c r="F14" i="9"/>
  <c r="E14" i="9"/>
  <c r="D14" i="9"/>
  <c r="C14" i="9"/>
  <c r="F13" i="9"/>
  <c r="E13" i="9"/>
  <c r="D13" i="9"/>
  <c r="C13" i="9"/>
  <c r="F12" i="9"/>
  <c r="E12" i="9"/>
  <c r="D12" i="9"/>
  <c r="C12" i="9"/>
  <c r="F11" i="9"/>
  <c r="E11" i="9"/>
  <c r="D11" i="9"/>
  <c r="C11" i="9"/>
  <c r="F10" i="9"/>
  <c r="E10" i="9"/>
  <c r="D10" i="9"/>
  <c r="C10" i="9"/>
  <c r="F9" i="9"/>
  <c r="E9" i="9"/>
  <c r="D9" i="9"/>
  <c r="C9" i="9"/>
  <c r="F8" i="9"/>
  <c r="E8" i="9"/>
  <c r="D8" i="9"/>
  <c r="C8" i="9"/>
  <c r="F7" i="9"/>
  <c r="E7" i="9"/>
  <c r="D7" i="9"/>
  <c r="C7" i="9"/>
  <c r="F6" i="9"/>
  <c r="E6" i="9"/>
  <c r="D6" i="9"/>
  <c r="C6" i="9"/>
  <c r="F5" i="9"/>
  <c r="E5" i="9"/>
  <c r="D5" i="9"/>
  <c r="C5" i="9"/>
  <c r="F4" i="9"/>
  <c r="E4" i="9"/>
  <c r="D4" i="9"/>
  <c r="C4" i="9"/>
  <c r="A1" i="9" l="1"/>
</calcChain>
</file>

<file path=xl/sharedStrings.xml><?xml version="1.0" encoding="utf-8"?>
<sst xmlns="http://schemas.openxmlformats.org/spreadsheetml/2006/main" count="688" uniqueCount="256">
  <si>
    <t>avril</t>
  </si>
  <si>
    <t>juillet</t>
  </si>
  <si>
    <t>août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</si>
  <si>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</si>
  <si>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</si>
  <si>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</si>
  <si>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</si>
  <si>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</si>
  <si>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</si>
  <si>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</si>
  <si>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</si>
  <si>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</si>
  <si>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</si>
  <si>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</si>
  <si>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</si>
  <si>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</si>
  <si>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</si>
  <si>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</si>
  <si>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</si>
  <si>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</si>
  <si>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</si>
  <si>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</si>
  <si>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</si>
  <si>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</si>
  <si>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</si>
  <si>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</si>
  <si>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</si>
  <si>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</si>
  <si>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Sources : INRAe, Météo France, SSP</t>
  </si>
  <si>
    <t>Sources :INRAe, Météo France, SSP</t>
  </si>
  <si>
    <t>Figure 3 : évolution de la production des prairies permanentes</t>
  </si>
  <si>
    <t>Période</t>
  </si>
  <si>
    <t xml:space="preserve"> mai</t>
  </si>
  <si>
    <t xml:space="preserve"> juin</t>
  </si>
  <si>
    <t>sept.</t>
  </si>
  <si>
    <t xml:space="preserve"> oct.</t>
  </si>
  <si>
    <t>nov.</t>
  </si>
  <si>
    <t>Réf. 1989-2018</t>
  </si>
  <si>
    <t>2026 en %</t>
  </si>
  <si>
    <t>Référence 1989-2018 en %</t>
  </si>
  <si>
    <t>1107</t>
  </si>
  <si>
    <t>2026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</si>
  <si>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</si>
  <si>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</si>
  <si>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</si>
  <si>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</si>
  <si>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</si>
  <si>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</si>
  <si>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</si>
  <si>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</si>
  <si>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</si>
  <si>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</si>
  <si>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</si>
  <si>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</si>
  <si>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</si>
  <si>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</si>
  <si>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</si>
  <si>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</si>
  <si>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</si>
  <si>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</si>
  <si>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</si>
  <si>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</si>
  <si>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</si>
  <si>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</si>
  <si>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</si>
  <si>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</si>
  <si>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</si>
  <si>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</si>
  <si>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</si>
  <si>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</si>
  <si>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</si>
  <si>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</si>
  <si>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</si>
  <si>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</si>
  <si>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</si>
  <si>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</si>
  <si>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</si>
  <si>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</si>
  <si>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</si>
  <si>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</si>
  <si>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</si>
  <si>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</si>
  <si>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</si>
  <si>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</si>
  <si>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</si>
  <si>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</si>
  <si>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</si>
  <si>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</si>
  <si>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</si>
  <si>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</si>
  <si>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</si>
  <si>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</si>
  <si>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</si>
  <si>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</si>
  <si>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</si>
  <si>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</si>
  <si>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</si>
  <si>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</si>
  <si>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</si>
  <si>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</si>
  <si>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</si>
  <si>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</si>
  <si>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</si>
  <si>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</si>
  <si>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</si>
  <si>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</si>
  <si>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</si>
  <si>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</si>
  <si>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</si>
  <si>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</si>
  <si>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</si>
  <si>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</si>
  <si>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</si>
  <si>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</si>
  <si>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</si>
  <si>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</si>
  <si>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</si>
  <si>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</si>
  <si>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</si>
  <si>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</si>
  <si>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</si>
  <si>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</si>
  <si>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</si>
  <si>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</si>
  <si>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</si>
  <si>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</si>
  <si>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</si>
  <si>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</si>
  <si>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</si>
  <si>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</si>
  <si>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</si>
  <si>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</si>
  <si>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</si>
  <si>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</si>
  <si>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</si>
  <si>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</si>
  <si>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</si>
  <si>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</si>
  <si>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</si>
  <si>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</si>
  <si>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</si>
  <si>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</si>
  <si>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</si>
  <si>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</si>
  <si>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</si>
  <si>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</si>
  <si>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</si>
  <si>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</si>
  <si>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</si>
  <si>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</si>
  <si>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</si>
  <si>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</si>
  <si>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</si>
  <si>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</si>
  <si>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</si>
  <si>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</si>
  <si>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</si>
  <si>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</si>
  <si>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</si>
  <si>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</si>
  <si>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</si>
  <si>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</si>
  <si>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</si>
  <si>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</si>
  <si>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</si>
  <si>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</si>
  <si>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</si>
  <si>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</si>
  <si>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</si>
  <si>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</si>
  <si>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</si>
  <si>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</si>
  <si>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</si>
  <si>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</si>
  <si>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</si>
  <si>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</si>
  <si>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</si>
  <si>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</si>
  <si>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</si>
  <si>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</si>
  <si>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</si>
  <si>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</si>
  <si>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</si>
  <si>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</si>
  <si>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</si>
  <si>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</si>
  <si>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</si>
  <si>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</si>
  <si>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</si>
  <si>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</si>
  <si>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</si>
  <si>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</si>
  <si>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</si>
  <si>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</si>
  <si>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</si>
  <si>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</si>
  <si>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</si>
  <si>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</si>
  <si>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</si>
  <si>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</si>
  <si>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</si>
  <si>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</si>
  <si>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</si>
  <si>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</si>
  <si>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</si>
  <si>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</si>
  <si>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</si>
  <si>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</si>
  <si>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</si>
  <si>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</si>
  <si>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</si>
  <si>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</si>
  <si>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</si>
  <si>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</si>
  <si>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</si>
  <si>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</si>
  <si>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</si>
  <si>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</si>
  <si>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</si>
  <si>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</si>
  <si>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</si>
  <si>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</si>
  <si>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</si>
  <si>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</si>
  <si>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</si>
  <si>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</si>
  <si>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</si>
  <si>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</si>
  <si>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</si>
  <si>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</si>
  <si>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</si>
  <si>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</si>
  <si>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</si>
  <si>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</si>
  <si>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</si>
  <si>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</si>
  <si>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</si>
  <si>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</si>
  <si>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</si>
  <si>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</si>
  <si>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</si>
  <si>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</si>
  <si>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</si>
  <si>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</si>
  <si>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</si>
  <si>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</si>
  <si>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</si>
  <si>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</si>
  <si>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10</t>
  </si>
  <si>
    <t>octobre 2026</t>
  </si>
  <si>
    <t>Figure 1 : indicateur de rendement des prairies permanentes par région au 31 octobre 2026</t>
  </si>
  <si>
    <t>Note de lecture : L'indicateur de rendement des prairies permanentes Isop en France est à 58 %  au 31 octobre 2026, soit une pousse cumulée inférieure de 42 % à la pousse ''normale'' sur la même période (codes couleur tels que définis dans la légende de la figure 2)</t>
  </si>
  <si>
    <t>Figure 2 : indicateur de rendement des prairies permanentes par région fourragère au 31 octobre 2026</t>
  </si>
  <si>
    <t>Figure 3 : évolution de la production des prairies permanentes au 31 octobre 2026</t>
  </si>
  <si>
    <t>Données complémentaires : % de la pousse de référence annuelle réalisée au 31 octobre 2026</t>
  </si>
  <si>
    <t>Note de lecture : Au 31 octobre 2026, 57,5 % de la pousse annuelle de référence attendue est réalisée contre 98,6 % en moyenne sur la période 1989-2018.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</si>
</sst>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</font>
    <font>
      <i/>
      <sz val="11"/>
      <color theme="1"/>
      <name val="Calibri"/>
    </font>
    <font>
      <sz val="8"/>
      <color theme="1"/>
      <name val="Calibri"/>
    </font>
    <font>
      <sz val="11"/>
      <color theme="0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sz val="10"/>
      <color rgb="FF000000"/>
      <name val="Marianne"/>
    </font>
    <font>
      <b/>
      <sz val="10"/>
      <color rgb="FF000000"/>
      <name val="Marianne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medium">
        <color rgb="FF4472C4"/>
      </bottom>
      <diagonal/>
    </border>
    <border>
      <left style="medium">
        <color rgb="FF4472C4"/>
      </left>
      <right style="thin">
        <color rgb="FF4472C4"/>
      </right>
      <top style="medium">
        <color rgb="FF4472C4"/>
      </top>
      <bottom/>
      <diagonal/>
    </border>
    <border>
      <left style="thin">
        <color rgb="FF4472C4"/>
      </left>
      <right style="thin">
        <color rgb="FF4472C4"/>
      </right>
      <top style="medium">
        <color rgb="FF4472C4"/>
      </top>
      <bottom/>
      <diagonal/>
    </border>
    <border>
      <left style="thin">
        <color rgb="FF4472C4"/>
      </left>
      <right style="medium">
        <color rgb="FF4472C4"/>
      </right>
      <top style="medium">
        <color rgb="FF4472C4"/>
      </top>
      <bottom/>
      <diagonal/>
    </border>
    <border>
      <left style="medium">
        <color rgb="FF4472C4"/>
      </left>
      <right style="thin">
        <color rgb="FF4472C4"/>
      </right>
      <top/>
      <bottom style="thin">
        <color rgb="FF4472C4"/>
      </bottom>
      <diagonal/>
    </border>
    <border>
      <left style="thin">
        <color rgb="FF4472C4"/>
      </left>
      <right style="thin">
        <color rgb="FF4472C4"/>
      </right>
      <top/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/>
      <bottom style="thin">
        <color rgb="FF4472C4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medium">
        <color rgb="FF4472C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medium">
        <color rgb="FF4472C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1" fillId="0" borderId="0" xfId="0" applyNumberFormat="1" applyFont="1"/>
    <xf numFmtId="164" fontId="4" fillId="0" borderId="0" xfId="0" applyNumberFormat="1" applyFont="1"/>
    <xf numFmtId="3" fontId="5" fillId="0" borderId="0" xfId="0" applyNumberFormat="1" applyFont="1"/>
    <xf numFmtId="164" fontId="5" fillId="0" borderId="0" xfId="0" applyNumberFormat="1" applyFont="1"/>
    <xf numFmtId="3" fontId="6" fillId="0" borderId="0" xfId="0" applyNumberFormat="1" applyFont="1"/>
    <xf numFmtId="3" fontId="4" fillId="0" borderId="0" xfId="0" applyNumberFormat="1" applyFont="1"/>
    <xf numFmtId="164" fontId="7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49" fontId="4" fillId="0" borderId="0" xfId="0" applyNumberFormat="1" applyFont="1"/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164" fontId="7" fillId="2" borderId="11" xfId="0" applyNumberFormat="1" applyFont="1" applyFill="1" applyBorder="1" applyAlignment="1">
      <alignment horizontal="center" vertical="center" wrapText="1"/>
    </xf>
    <xf numFmtId="164" fontId="7" fillId="2" borderId="12" xfId="0" applyNumberFormat="1" applyFont="1" applyFill="1" applyBorder="1" applyAlignment="1">
      <alignment horizontal="center" vertical="center" wrapText="1"/>
    </xf>
    <xf numFmtId="164" fontId="8" fillId="2" borderId="1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13" xfId="0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0" fontId="5" fillId="0" borderId="13" xfId="0" applyFont="1" applyBorder="1"/>
    <xf numFmtId="165" fontId="5" fillId="0" borderId="13" xfId="0" applyNumberFormat="1" applyFont="1" applyBorder="1" applyAlignment="1">
      <alignment horizontal="center"/>
    </xf>
    <xf numFmtId="3" fontId="1" fillId="0" borderId="13" xfId="0" applyNumberFormat="1" applyFont="1" applyBorder="1"/>
    <xf numFmtId="165" fontId="1" fillId="0" borderId="13" xfId="0" applyNumberFormat="1" applyFont="1" applyBorder="1" applyAlignment="1">
      <alignment horizontal="center"/>
    </xf>
    <xf numFmtId="3" fontId="2" fillId="0" borderId="0" xfId="0" applyNumberFormat="1" applyFont="1" applyAlignment="1">
      <alignment vertical="center"/>
    </xf>
    <xf numFmtId="165" fontId="5" fillId="0" borderId="0" xfId="0" applyNumberFormat="1" applyFont="1"/>
    <xf numFmtId="165" fontId="6" fillId="0" borderId="0" xfId="0" applyNumberFormat="1" applyFont="1"/>
    <xf numFmtId="3" fontId="3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1'!$B$3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C2-489E-BC78-543AB920C235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1'!$B$4:$B$16</c:f>
              <c:numCache>
                <c:formatCode>#\ ##0.0</c:formatCode>
                <c:ptCount val="13"/>
                <c:pt idx="0">
                  <c:v>69.22</c:v>
                </c:pt>
                <c:pt idx="1">
                  <c:v>56.83</c:v>
                </c:pt>
                <c:pt idx="2">
                  <c:v>49.83</c:v>
                </c:pt>
                <c:pt idx="3">
                  <c:v>61.43</c:v>
                </c:pt>
                <c:pt idx="4">
                  <c:v>66.11</c:v>
                </c:pt>
                <c:pt idx="5">
                  <c:v>47.5</c:v>
                </c:pt>
                <c:pt idx="6">
                  <c:v>65.78</c:v>
                </c:pt>
                <c:pt idx="7">
                  <c:v>62.86</c:v>
                </c:pt>
                <c:pt idx="8">
                  <c:v>55.72</c:v>
                </c:pt>
                <c:pt idx="9">
                  <c:v>58.29</c:v>
                </c:pt>
                <c:pt idx="10">
                  <c:v>63.85</c:v>
                </c:pt>
                <c:pt idx="11">
                  <c:v>100.22</c:v>
                </c:pt>
                <c:pt idx="12">
                  <c:v>58.26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C2-489E-BC78-543AB920C235}"/>
            </c:ext>
          </c:extLst>
        </c:ser>
        <c:ser>
          <c:idx val="1"/>
          <c:order val="1"/>
          <c:tx>
            <c:strRef>
              <c:f>'Données Figure 1'!$C$3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4C2-489E-BC78-543AB920C235}"/>
              </c:ext>
            </c:extLst>
          </c:dPt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1'!$C$4:$C$16</c:f>
              <c:numCache>
                <c:formatCode>0.0</c:formatCode>
                <c:ptCount val="13"/>
                <c:pt idx="0">
                  <c:v>69.22</c:v>
                </c:pt>
                <c:pt idx="1">
                  <c:v>56.83</c:v>
                </c:pt>
                <c:pt idx="2">
                  <c:v>49.83</c:v>
                </c:pt>
                <c:pt idx="3">
                  <c:v>61.43</c:v>
                </c:pt>
                <c:pt idx="4">
                  <c:v>66.11</c:v>
                </c:pt>
                <c:pt idx="5">
                  <c:v>47.5</c:v>
                </c:pt>
                <c:pt idx="6">
                  <c:v>65.78</c:v>
                </c:pt>
                <c:pt idx="7">
                  <c:v>62.86</c:v>
                </c:pt>
                <c:pt idx="8">
                  <c:v>55.72</c:v>
                </c:pt>
                <c:pt idx="9">
                  <c:v>58.29</c:v>
                </c:pt>
                <c:pt idx="10">
                  <c:v>63.85</c:v>
                </c:pt>
                <c:pt idx="11">
                  <c:v>0</c:v>
                </c:pt>
                <c:pt idx="12">
                  <c:v>58.26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4C2-489E-BC78-543AB920C235}"/>
            </c:ext>
          </c:extLst>
        </c:ser>
        <c:ser>
          <c:idx val="2"/>
          <c:order val="2"/>
          <c:tx>
            <c:strRef>
              <c:f>'Données Figure 1'!$D$3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1'!$D$4:$D$16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4C2-489E-BC78-543AB920C235}"/>
            </c:ext>
          </c:extLst>
        </c:ser>
        <c:ser>
          <c:idx val="3"/>
          <c:order val="3"/>
          <c:tx>
            <c:strRef>
              <c:f>'Données Figure 1'!$E$3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1'!$E$4:$E$16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100.22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4C2-489E-BC78-543AB920C235}"/>
            </c:ext>
          </c:extLst>
        </c:ser>
        <c:ser>
          <c:idx val="4"/>
          <c:order val="4"/>
          <c:tx>
            <c:strRef>
              <c:f>'Données Figure 1'!$F$3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1'!$F$4:$F$16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C2-489E-BC78-543AB920C2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51107375622986E-2"/>
          <c:y val="0.11306286127723771"/>
          <c:w val="0.93418066104568798"/>
          <c:h val="0.73474034220795714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3'!$A$5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3'!$B$4:$J$4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 mai</c:v>
                </c:pt>
                <c:pt idx="3">
                  <c:v> juin</c:v>
                </c:pt>
                <c:pt idx="4">
                  <c:v>juillet</c:v>
                </c:pt>
                <c:pt idx="5">
                  <c:v>août</c:v>
                </c:pt>
                <c:pt idx="6">
                  <c:v>sept.</c:v>
                </c:pt>
                <c:pt idx="7">
                  <c:v> oct.</c:v>
                </c:pt>
                <c:pt idx="8">
                  <c:v>nov.</c:v>
                </c:pt>
              </c:strCache>
            </c:strRef>
          </c:cat>
          <c:val>
            <c:numRef>
              <c:f>'Données Figure 3'!$B$5:$J$5</c:f>
              <c:numCache>
                <c:formatCode>0.0</c:formatCode>
                <c:ptCount val="9"/>
                <c:pt idx="0">
                  <c:v>15.432923062631197</c:v>
                </c:pt>
                <c:pt idx="1">
                  <c:v>33.054562358804283</c:v>
                </c:pt>
                <c:pt idx="2">
                  <c:v>49.944786714808643</c:v>
                </c:pt>
                <c:pt idx="3">
                  <c:v>57.70252442005927</c:v>
                </c:pt>
                <c:pt idx="4">
                  <c:v>60.440376773169021</c:v>
                </c:pt>
                <c:pt idx="5">
                  <c:v>62.569306113480344</c:v>
                </c:pt>
                <c:pt idx="6">
                  <c:v>75.873540336722556</c:v>
                </c:pt>
                <c:pt idx="7">
                  <c:v>87.318578807318232</c:v>
                </c:pt>
                <c:pt idx="8">
                  <c:v>91.253035006890585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3'!$A$6</c:f>
              <c:strCache>
                <c:ptCount val="1"/>
                <c:pt idx="0">
                  <c:v>2026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3'!$B$4:$J$4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 mai</c:v>
                </c:pt>
                <c:pt idx="3">
                  <c:v> juin</c:v>
                </c:pt>
                <c:pt idx="4">
                  <c:v>juillet</c:v>
                </c:pt>
                <c:pt idx="5">
                  <c:v>août</c:v>
                </c:pt>
                <c:pt idx="6">
                  <c:v>sept.</c:v>
                </c:pt>
                <c:pt idx="7">
                  <c:v> oct.</c:v>
                </c:pt>
                <c:pt idx="8">
                  <c:v>nov.</c:v>
                </c:pt>
              </c:strCache>
            </c:strRef>
          </c:cat>
          <c:val>
            <c:numRef>
              <c:f>'Données Figure 3'!$B$6:$J$6</c:f>
              <c:numCache>
                <c:formatCode>0.0</c:formatCode>
                <c:ptCount val="9"/>
                <c:pt idx="0">
                  <c:v>19.965368770578099</c:v>
                </c:pt>
                <c:pt idx="1">
                  <c:v>36.005471389518398</c:v>
                </c:pt>
                <c:pt idx="2">
                  <c:v>51.720066312784397</c:v>
                </c:pt>
                <c:pt idx="3">
                  <c:v>52.291008679031997</c:v>
                </c:pt>
                <c:pt idx="4">
                  <c:v>51.688889343424798</c:v>
                </c:pt>
                <c:pt idx="5">
                  <c:v>51.7631044511418</c:v>
                </c:pt>
                <c:pt idx="6">
                  <c:v>52.8520613823828</c:v>
                </c:pt>
                <c:pt idx="7">
                  <c:v>57.47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3'!$A$7</c:f>
              <c:strCache>
                <c:ptCount val="1"/>
                <c:pt idx="0">
                  <c:v>Réf.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3'!$B$4:$J$4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 mai</c:v>
                </c:pt>
                <c:pt idx="3">
                  <c:v> juin</c:v>
                </c:pt>
                <c:pt idx="4">
                  <c:v>juillet</c:v>
                </c:pt>
                <c:pt idx="5">
                  <c:v>août</c:v>
                </c:pt>
                <c:pt idx="6">
                  <c:v>sept.</c:v>
                </c:pt>
                <c:pt idx="7">
                  <c:v> oct.</c:v>
                </c:pt>
                <c:pt idx="8">
                  <c:v>nov.</c:v>
                </c:pt>
              </c:strCache>
            </c:strRef>
          </c:cat>
          <c:val>
            <c:numRef>
              <c:f>'Données Figure 3'!$B$7:$J$7</c:f>
              <c:numCache>
                <c:formatCode>0.0</c:formatCode>
                <c:ptCount val="9"/>
                <c:pt idx="0">
                  <c:v>10.910950273678409</c:v>
                </c:pt>
                <c:pt idx="1">
                  <c:v>25.293700239533941</c:v>
                </c:pt>
                <c:pt idx="2">
                  <c:v>45.850618232915501</c:v>
                </c:pt>
                <c:pt idx="3">
                  <c:v>61.825866952802066</c:v>
                </c:pt>
                <c:pt idx="4">
                  <c:v>73.344264775312027</c:v>
                </c:pt>
                <c:pt idx="5">
                  <c:v>82.170519942378988</c:v>
                </c:pt>
                <c:pt idx="6">
                  <c:v>91.003781287025888</c:v>
                </c:pt>
                <c:pt idx="7">
                  <c:v>98.632376750459798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G:\ssp\sdsafa\bsvae\ISOP\2026\D&#233;cades%2010%20et%2030\carte_pastille.png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171450</xdr:rowOff>
    </xdr:from>
    <xdr:to>
      <xdr:col>10</xdr:col>
      <xdr:colOff>123825</xdr:colOff>
      <xdr:row>18</xdr:row>
      <xdr:rowOff>161925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E85A540-7E3E-4C23-8984-EB39506E0E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</xdr:row>
      <xdr:rowOff>114300</xdr:rowOff>
    </xdr:from>
    <xdr:to>
      <xdr:col>5</xdr:col>
      <xdr:colOff>304800</xdr:colOff>
      <xdr:row>22</xdr:row>
      <xdr:rowOff>38100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A806453-6BB3-41F7-AEED-CF732E6596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/>
        <a:stretch>
          <a:fillRect/>
        </a:stretch>
      </xdr:blipFill>
      <xdr:spPr>
        <a:xfrm>
          <a:off x="190500" y="314325"/>
          <a:ext cx="3924300" cy="392430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76200</xdr:colOff>
      <xdr:row>1</xdr:row>
      <xdr:rowOff>171450</xdr:rowOff>
    </xdr:from>
    <xdr:to>
      <xdr:col>19</xdr:col>
      <xdr:colOff>48946</xdr:colOff>
      <xdr:row>31</xdr:row>
      <xdr:rowOff>144196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4F49AFF-A9CA-8353-D9C2-4416BB1CC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0" y="371475"/>
          <a:ext cx="6068746" cy="60687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workbookViewId="0"/>
  </sheetViews>
  <sheetFormatPr baseColWidth="10" defaultRowHeight="15" x14ac:dyDescent="0.25"/>
  <cols>
    <col min="10" max="10" width="13" customWidth="1"/>
  </cols>
  <sheetData>
    <row r="1" spans="1:1" ht="15.75" customHeight="1" x14ac:dyDescent="0.25">
      <c r="A1" s="1" t="s">
        <v>250</v>
      </c>
    </row>
    <row r="20" spans="1:10" ht="31.5" customHeight="1" x14ac:dyDescent="0.25">
      <c r="A20" s="35" t="s">
        <v>251</v>
      </c>
      <c r="B20" s="35"/>
      <c r="C20" s="35"/>
      <c r="D20" s="35"/>
      <c r="E20" s="35"/>
      <c r="F20" s="35"/>
      <c r="G20" s="35"/>
      <c r="H20" s="35"/>
      <c r="I20" s="35"/>
      <c r="J20" s="35"/>
    </row>
    <row r="21" spans="1:10" x14ac:dyDescent="0.25">
      <c r="A21" t="s">
        <v>29</v>
      </c>
    </row>
  </sheetData>
  <mergeCells count="1">
    <mergeCell ref="A20:J20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showGridLines="0" tabSelected="1" workbookViewId="0">
      <selection activeCell="K2" sqref="K2"/>
    </sheetView>
  </sheetViews>
  <sheetFormatPr baseColWidth="10" defaultRowHeight="15" x14ac:dyDescent="0.25"/>
  <sheetData>
    <row r="1" spans="1:1" ht="15.75" customHeight="1" x14ac:dyDescent="0.25">
      <c r="A1" s="1" t="s">
        <v>252</v>
      </c>
    </row>
    <row r="23" spans="1:7" ht="45" customHeight="1" x14ac:dyDescent="0.25">
      <c r="A23" s="34" t="s">
        <v>27</v>
      </c>
      <c r="B23" s="34"/>
      <c r="C23" s="34"/>
      <c r="D23" s="34"/>
      <c r="E23" s="34"/>
      <c r="F23" s="34"/>
      <c r="G23" s="34"/>
    </row>
    <row r="24" spans="1:7" x14ac:dyDescent="0.25">
      <c r="A24" t="s">
        <v>28</v>
      </c>
    </row>
  </sheetData>
  <mergeCells count="1">
    <mergeCell ref="A23:G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1"/>
  <sheetViews>
    <sheetView showGridLines="0" workbookViewId="0"/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30</v>
      </c>
    </row>
    <row r="21" spans="1:1" x14ac:dyDescent="0.25">
      <c r="A21" t="s">
        <v>28</v>
      </c>
    </row>
  </sheetData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showZeros="0" topLeftCell="A3" workbookViewId="0">
      <selection activeCell="B14" sqref="B14"/>
    </sheetView>
  </sheetViews>
  <sheetFormatPr baseColWidth="10" defaultRowHeight="15" x14ac:dyDescent="0.25"/>
  <cols>
    <col min="1" max="1" width="26" customWidth="1"/>
    <col min="2" max="2" width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tr">
        <f>CONCATENATE("Figure 1 : indicateur de rendement des prairies permanentes par région au ",'Données Figure 3'!K1," ",'Données Figure 3'!L1)</f>
        <v>Figure 1 : indicateur de rendement des prairies permanentes par région au 31 octobre 2026</v>
      </c>
    </row>
    <row r="3" spans="1:12" x14ac:dyDescent="0.25">
      <c r="A3" t="s">
        <v>17</v>
      </c>
      <c r="B3" s="4" t="s">
        <v>18</v>
      </c>
      <c r="C3" s="6" t="s">
        <v>25</v>
      </c>
      <c r="D3" s="6" t="s">
        <v>26</v>
      </c>
      <c r="E3" s="6" t="s">
        <v>23</v>
      </c>
      <c r="F3" s="6" t="s">
        <v>24</v>
      </c>
      <c r="G3" s="3"/>
      <c r="I3" s="3"/>
      <c r="J3" s="3"/>
      <c r="K3" s="3"/>
      <c r="L3" s="3"/>
    </row>
    <row r="4" spans="1:12" x14ac:dyDescent="0.25">
      <c r="A4" t="s">
        <v>4</v>
      </c>
      <c r="B4" s="32">
        <v>69.22</v>
      </c>
      <c r="C4" s="2">
        <f t="shared" ref="C4" si="0">IF(B4&lt;75,B4,"")</f>
        <v>69.22</v>
      </c>
      <c r="D4" s="2" t="str">
        <f t="shared" ref="D4" si="1">IF(AND(B4&gt;75,B4&lt;90),B4,"")</f>
        <v/>
      </c>
      <c r="E4" s="2" t="str">
        <f t="shared" ref="E4" si="2">IF(AND(B4&gt;90,B4&lt;110),B4,"")</f>
        <v/>
      </c>
      <c r="F4" s="2" t="str">
        <f t="shared" ref="F4" si="3">IF(B4&gt;110,B4,"")</f>
        <v/>
      </c>
      <c r="G4" s="3"/>
      <c r="H4" s="4"/>
      <c r="I4" s="3"/>
      <c r="J4" s="3"/>
      <c r="K4" s="3"/>
      <c r="L4" s="3"/>
    </row>
    <row r="5" spans="1:12" x14ac:dyDescent="0.25">
      <c r="A5" t="s">
        <v>5</v>
      </c>
      <c r="B5" s="32">
        <v>56.83</v>
      </c>
      <c r="C5" s="2">
        <f t="shared" ref="C5:C16" si="4">IF(B5&lt;75,B5,"")</f>
        <v>56.83</v>
      </c>
      <c r="D5" s="2" t="str">
        <f t="shared" ref="D5:D16" si="5">IF(AND(B5&gt;75,B5&lt;90),B5,"")</f>
        <v/>
      </c>
      <c r="E5" s="2" t="str">
        <f t="shared" ref="E5:E16" si="6">IF(AND(B5&gt;90,B5&lt;110),B5,"")</f>
        <v/>
      </c>
      <c r="F5" s="2" t="str">
        <f t="shared" ref="F5:F16" si="7">IF(B5&gt;110,B5,"")</f>
        <v/>
      </c>
      <c r="G5" s="3"/>
      <c r="H5" s="4"/>
      <c r="I5" s="3"/>
      <c r="J5" s="3"/>
      <c r="K5" s="3"/>
      <c r="L5" s="3"/>
    </row>
    <row r="6" spans="1:12" x14ac:dyDescent="0.25">
      <c r="A6" t="s">
        <v>6</v>
      </c>
      <c r="B6" s="32">
        <v>49.83</v>
      </c>
      <c r="C6" s="2">
        <f t="shared" si="4"/>
        <v>49.83</v>
      </c>
      <c r="D6" s="2" t="str">
        <f t="shared" si="5"/>
        <v/>
      </c>
      <c r="E6" s="2" t="str">
        <f t="shared" si="6"/>
        <v/>
      </c>
      <c r="F6" s="2" t="str">
        <f t="shared" si="7"/>
        <v/>
      </c>
      <c r="G6" s="3"/>
      <c r="H6" s="4"/>
      <c r="I6" s="3"/>
      <c r="J6" s="3"/>
      <c r="K6" s="3"/>
      <c r="L6" s="3"/>
    </row>
    <row r="7" spans="1:12" x14ac:dyDescent="0.25">
      <c r="A7" t="s">
        <v>7</v>
      </c>
      <c r="B7" s="32">
        <v>61.43</v>
      </c>
      <c r="C7" s="2">
        <f t="shared" si="4"/>
        <v>61.43</v>
      </c>
      <c r="D7" s="2" t="str">
        <f t="shared" si="5"/>
        <v/>
      </c>
      <c r="E7" s="2" t="str">
        <f t="shared" si="6"/>
        <v/>
      </c>
      <c r="F7" s="2" t="str">
        <f t="shared" si="7"/>
        <v/>
      </c>
      <c r="G7" s="3"/>
      <c r="H7" s="4"/>
      <c r="I7" s="3"/>
      <c r="J7" s="3"/>
      <c r="K7" s="3"/>
      <c r="L7" s="3"/>
    </row>
    <row r="8" spans="1:12" x14ac:dyDescent="0.25">
      <c r="A8" t="s">
        <v>8</v>
      </c>
      <c r="B8" s="32">
        <v>66.11</v>
      </c>
      <c r="C8" s="2">
        <f t="shared" si="4"/>
        <v>66.11</v>
      </c>
      <c r="D8" s="2" t="str">
        <f t="shared" si="5"/>
        <v/>
      </c>
      <c r="E8" s="2" t="str">
        <f t="shared" si="6"/>
        <v/>
      </c>
      <c r="F8" s="2" t="str">
        <f t="shared" si="7"/>
        <v/>
      </c>
      <c r="G8" s="3"/>
      <c r="H8" s="4"/>
      <c r="I8" s="3"/>
      <c r="J8" s="3"/>
      <c r="K8" s="3"/>
      <c r="L8" s="3"/>
    </row>
    <row r="9" spans="1:12" x14ac:dyDescent="0.25">
      <c r="A9" t="s">
        <v>9</v>
      </c>
      <c r="B9" s="32">
        <v>47.5</v>
      </c>
      <c r="C9" s="2">
        <f t="shared" si="4"/>
        <v>47.5</v>
      </c>
      <c r="D9" s="2" t="str">
        <f t="shared" si="5"/>
        <v/>
      </c>
      <c r="E9" s="2" t="str">
        <f t="shared" si="6"/>
        <v/>
      </c>
      <c r="F9" s="2" t="str">
        <f t="shared" si="7"/>
        <v/>
      </c>
      <c r="G9" s="3"/>
      <c r="H9" s="4"/>
      <c r="I9" s="3"/>
      <c r="J9" s="3"/>
      <c r="K9" s="3"/>
      <c r="L9" s="3"/>
    </row>
    <row r="10" spans="1:12" x14ac:dyDescent="0.25">
      <c r="A10" t="s">
        <v>10</v>
      </c>
      <c r="B10" s="32">
        <v>65.78</v>
      </c>
      <c r="C10" s="2">
        <f t="shared" si="4"/>
        <v>65.78</v>
      </c>
      <c r="D10" s="2" t="str">
        <f t="shared" si="5"/>
        <v/>
      </c>
      <c r="E10" s="2" t="str">
        <f t="shared" si="6"/>
        <v/>
      </c>
      <c r="F10" s="2" t="str">
        <f t="shared" si="7"/>
        <v/>
      </c>
      <c r="G10" s="3"/>
      <c r="H10" s="4"/>
      <c r="I10" s="3"/>
      <c r="J10" s="3"/>
      <c r="K10" s="3"/>
      <c r="L10" s="3"/>
    </row>
    <row r="11" spans="1:12" x14ac:dyDescent="0.25">
      <c r="A11" t="s">
        <v>11</v>
      </c>
      <c r="B11" s="32">
        <v>62.86</v>
      </c>
      <c r="C11" s="2">
        <f t="shared" si="4"/>
        <v>62.86</v>
      </c>
      <c r="D11" s="2" t="str">
        <f t="shared" si="5"/>
        <v/>
      </c>
      <c r="E11" s="2" t="str">
        <f t="shared" si="6"/>
        <v/>
      </c>
      <c r="F11" s="2" t="str">
        <f t="shared" si="7"/>
        <v/>
      </c>
      <c r="G11" s="3"/>
      <c r="H11" s="4"/>
      <c r="I11" s="3"/>
      <c r="J11" s="3"/>
      <c r="K11" s="3"/>
      <c r="L11" s="3"/>
    </row>
    <row r="12" spans="1:12" x14ac:dyDescent="0.25">
      <c r="A12" t="s">
        <v>12</v>
      </c>
      <c r="B12" s="32">
        <v>55.72</v>
      </c>
      <c r="C12" s="2">
        <f t="shared" si="4"/>
        <v>55.72</v>
      </c>
      <c r="D12" s="2" t="str">
        <f t="shared" si="5"/>
        <v/>
      </c>
      <c r="E12" s="2" t="str">
        <f t="shared" si="6"/>
        <v/>
      </c>
      <c r="F12" s="2" t="str">
        <f t="shared" si="7"/>
        <v/>
      </c>
      <c r="G12" s="3"/>
      <c r="H12" s="4"/>
      <c r="I12" s="3"/>
      <c r="J12" s="3"/>
      <c r="K12" s="3"/>
      <c r="L12" s="3"/>
    </row>
    <row r="13" spans="1:12" x14ac:dyDescent="0.25">
      <c r="A13" t="s">
        <v>13</v>
      </c>
      <c r="B13" s="32">
        <v>58.29</v>
      </c>
      <c r="C13" s="2">
        <f t="shared" si="4"/>
        <v>58.29</v>
      </c>
      <c r="D13" s="2" t="str">
        <f t="shared" si="5"/>
        <v/>
      </c>
      <c r="E13" s="2" t="str">
        <f t="shared" si="6"/>
        <v/>
      </c>
      <c r="F13" s="2" t="str">
        <f t="shared" si="7"/>
        <v/>
      </c>
      <c r="G13" s="3"/>
      <c r="H13" s="4"/>
      <c r="I13" s="3"/>
      <c r="J13" s="3"/>
      <c r="K13" s="3"/>
      <c r="L13" s="3"/>
    </row>
    <row r="14" spans="1:12" x14ac:dyDescent="0.25">
      <c r="A14" t="s">
        <v>14</v>
      </c>
      <c r="B14" s="32">
        <v>63.85</v>
      </c>
      <c r="C14" s="2">
        <f t="shared" si="4"/>
        <v>63.85</v>
      </c>
      <c r="D14" s="2" t="str">
        <f t="shared" si="5"/>
        <v/>
      </c>
      <c r="E14" s="2" t="str">
        <f t="shared" si="6"/>
        <v/>
      </c>
      <c r="F14" s="2" t="str">
        <f t="shared" si="7"/>
        <v/>
      </c>
      <c r="G14" s="3"/>
      <c r="H14" s="4"/>
      <c r="I14" s="3"/>
      <c r="J14" s="3"/>
      <c r="K14" s="3"/>
      <c r="L14" s="3"/>
    </row>
    <row r="15" spans="1:12" x14ac:dyDescent="0.25">
      <c r="A15" t="s">
        <v>15</v>
      </c>
      <c r="B15" s="32">
        <v>100.22</v>
      </c>
      <c r="C15" s="2" t="str">
        <f t="shared" si="4"/>
        <v/>
      </c>
      <c r="D15" s="2" t="str">
        <f t="shared" si="5"/>
        <v/>
      </c>
      <c r="E15" s="2">
        <f t="shared" si="6"/>
        <v>100.22</v>
      </c>
      <c r="F15" s="2" t="str">
        <f t="shared" si="7"/>
        <v/>
      </c>
      <c r="G15" s="3"/>
      <c r="H15" s="4"/>
      <c r="I15" s="3"/>
      <c r="J15" s="3"/>
      <c r="K15" s="3"/>
      <c r="L15" s="3"/>
    </row>
    <row r="16" spans="1:12" x14ac:dyDescent="0.25">
      <c r="A16" s="5" t="s">
        <v>16</v>
      </c>
      <c r="B16" s="33">
        <v>58.26</v>
      </c>
      <c r="C16" s="2">
        <f t="shared" si="4"/>
        <v>58.26</v>
      </c>
      <c r="D16" s="2" t="str">
        <f t="shared" si="5"/>
        <v/>
      </c>
      <c r="E16" s="2" t="str">
        <f t="shared" si="6"/>
        <v/>
      </c>
      <c r="F16" s="2" t="str">
        <f t="shared" si="7"/>
        <v/>
      </c>
      <c r="G16" s="3"/>
      <c r="H16" s="4"/>
      <c r="I16" s="3"/>
      <c r="J16" s="3"/>
      <c r="K16" s="3"/>
      <c r="L16" s="3"/>
    </row>
    <row r="17" spans="1:12" x14ac:dyDescent="0.25"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t="s">
        <v>28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2"/>
  <sheetViews>
    <sheetView workbookViewId="0">
      <pane ySplit="3" topLeftCell="A4" activePane="bottomLeft" state="frozen"/>
      <selection pane="bottomLeft" activeCell="A4" sqref="A4"/>
    </sheetView>
  </sheetViews>
  <sheetFormatPr baseColWidth="10" defaultRowHeight="15" x14ac:dyDescent="0.25"/>
  <cols>
    <col min="1" max="1" width="5" customWidth="1"/>
    <col min="2" max="2" width="5.7109375" customWidth="1"/>
    <col min="3" max="4" width="7.140625" customWidth="1"/>
  </cols>
  <sheetData>
    <row r="1" spans="1:4" ht="18.75" customHeight="1" x14ac:dyDescent="0.25">
      <c r="A1" s="1" t="s">
        <v>252</v>
      </c>
    </row>
    <row r="3" spans="1:4" x14ac:dyDescent="0.25">
      <c r="A3" t="s">
        <v>19</v>
      </c>
      <c r="B3" t="s">
        <v>20</v>
      </c>
      <c r="C3" t="s">
        <v>21</v>
      </c>
      <c r="D3" s="4" t="s">
        <v>22</v>
      </c>
    </row>
    <row r="4" spans="1:4" x14ac:dyDescent="0.25">
      <c r="A4" t="s">
        <v>40</v>
      </c>
      <c r="B4" t="s">
        <v>248</v>
      </c>
      <c r="C4" t="s">
        <v>41</v>
      </c>
      <c r="D4" s="32">
        <v>69.22</v>
      </c>
    </row>
    <row r="5" spans="1:4" x14ac:dyDescent="0.25">
      <c r="A5" t="s">
        <v>42</v>
      </c>
      <c r="B5" t="s">
        <v>248</v>
      </c>
      <c r="C5" t="s">
        <v>41</v>
      </c>
      <c r="D5" s="32">
        <v>58.67</v>
      </c>
    </row>
    <row r="6" spans="1:4" x14ac:dyDescent="0.25">
      <c r="A6" t="s">
        <v>43</v>
      </c>
      <c r="B6" t="s">
        <v>248</v>
      </c>
      <c r="C6" t="s">
        <v>41</v>
      </c>
      <c r="D6" s="32">
        <v>64.709999999999994</v>
      </c>
    </row>
    <row r="7" spans="1:4" x14ac:dyDescent="0.25">
      <c r="A7" t="s">
        <v>44</v>
      </c>
      <c r="B7" t="s">
        <v>248</v>
      </c>
      <c r="C7" t="s">
        <v>41</v>
      </c>
      <c r="D7" s="32">
        <v>53.64</v>
      </c>
    </row>
    <row r="8" spans="1:4" x14ac:dyDescent="0.25">
      <c r="A8" t="s">
        <v>45</v>
      </c>
      <c r="B8" t="s">
        <v>248</v>
      </c>
      <c r="C8" t="s">
        <v>41</v>
      </c>
      <c r="D8" s="32">
        <v>49.7</v>
      </c>
    </row>
    <row r="9" spans="1:4" x14ac:dyDescent="0.25">
      <c r="A9" t="s">
        <v>46</v>
      </c>
      <c r="B9" t="s">
        <v>248</v>
      </c>
      <c r="C9" t="s">
        <v>41</v>
      </c>
      <c r="D9" s="32">
        <v>42.77</v>
      </c>
    </row>
    <row r="10" spans="1:4" x14ac:dyDescent="0.25">
      <c r="A10" t="s">
        <v>47</v>
      </c>
      <c r="B10" t="s">
        <v>248</v>
      </c>
      <c r="C10" t="s">
        <v>41</v>
      </c>
      <c r="D10" s="32">
        <v>59.83</v>
      </c>
    </row>
    <row r="11" spans="1:4" x14ac:dyDescent="0.25">
      <c r="A11" t="s">
        <v>48</v>
      </c>
      <c r="B11" t="s">
        <v>248</v>
      </c>
      <c r="C11" t="s">
        <v>41</v>
      </c>
      <c r="D11" s="32">
        <v>50.6</v>
      </c>
    </row>
    <row r="12" spans="1:4" x14ac:dyDescent="0.25">
      <c r="A12" t="s">
        <v>49</v>
      </c>
      <c r="B12" t="s">
        <v>248</v>
      </c>
      <c r="C12" t="s">
        <v>41</v>
      </c>
      <c r="D12" s="32">
        <v>45.49</v>
      </c>
    </row>
    <row r="13" spans="1:4" x14ac:dyDescent="0.25">
      <c r="A13" t="s">
        <v>50</v>
      </c>
      <c r="B13" t="s">
        <v>248</v>
      </c>
      <c r="C13" t="s">
        <v>41</v>
      </c>
      <c r="D13" s="32">
        <v>46.09</v>
      </c>
    </row>
    <row r="14" spans="1:4" x14ac:dyDescent="0.25">
      <c r="A14" t="s">
        <v>51</v>
      </c>
      <c r="B14" t="s">
        <v>248</v>
      </c>
      <c r="C14" t="s">
        <v>41</v>
      </c>
      <c r="D14" s="32">
        <v>59.53</v>
      </c>
    </row>
    <row r="15" spans="1:4" x14ac:dyDescent="0.25">
      <c r="A15" t="s">
        <v>52</v>
      </c>
      <c r="B15" t="s">
        <v>248</v>
      </c>
      <c r="C15" t="s">
        <v>41</v>
      </c>
      <c r="D15" s="32">
        <v>63.24</v>
      </c>
    </row>
    <row r="16" spans="1:4" x14ac:dyDescent="0.25">
      <c r="A16" t="s">
        <v>53</v>
      </c>
      <c r="B16" t="s">
        <v>248</v>
      </c>
      <c r="C16" t="s">
        <v>41</v>
      </c>
      <c r="D16" s="32">
        <v>59.65</v>
      </c>
    </row>
    <row r="17" spans="1:4" x14ac:dyDescent="0.25">
      <c r="A17" t="s">
        <v>54</v>
      </c>
      <c r="B17" t="s">
        <v>248</v>
      </c>
      <c r="C17" t="s">
        <v>41</v>
      </c>
      <c r="D17" s="32">
        <v>65.400000000000006</v>
      </c>
    </row>
    <row r="18" spans="1:4" x14ac:dyDescent="0.25">
      <c r="A18" t="s">
        <v>55</v>
      </c>
      <c r="B18" t="s">
        <v>248</v>
      </c>
      <c r="C18" t="s">
        <v>41</v>
      </c>
      <c r="D18" s="32">
        <v>75.84</v>
      </c>
    </row>
    <row r="19" spans="1:4" x14ac:dyDescent="0.25">
      <c r="A19" t="s">
        <v>56</v>
      </c>
      <c r="B19" t="s">
        <v>248</v>
      </c>
      <c r="C19" t="s">
        <v>41</v>
      </c>
      <c r="D19" s="32">
        <v>60.38</v>
      </c>
    </row>
    <row r="20" spans="1:4" x14ac:dyDescent="0.25">
      <c r="A20" t="s">
        <v>57</v>
      </c>
      <c r="B20" t="s">
        <v>248</v>
      </c>
      <c r="C20" t="s">
        <v>41</v>
      </c>
      <c r="D20" s="32">
        <v>66.62</v>
      </c>
    </row>
    <row r="21" spans="1:4" x14ac:dyDescent="0.25">
      <c r="A21" t="s">
        <v>58</v>
      </c>
      <c r="B21" t="s">
        <v>248</v>
      </c>
      <c r="C21" t="s">
        <v>41</v>
      </c>
      <c r="D21" s="32">
        <v>67.59</v>
      </c>
    </row>
    <row r="22" spans="1:4" x14ac:dyDescent="0.25">
      <c r="A22" t="s">
        <v>59</v>
      </c>
      <c r="B22" t="s">
        <v>248</v>
      </c>
      <c r="C22" t="s">
        <v>41</v>
      </c>
      <c r="D22" s="32">
        <v>62.93</v>
      </c>
    </row>
    <row r="23" spans="1:4" x14ac:dyDescent="0.25">
      <c r="A23" t="s">
        <v>60</v>
      </c>
      <c r="B23" t="s">
        <v>248</v>
      </c>
      <c r="C23" t="s">
        <v>41</v>
      </c>
      <c r="D23" s="32">
        <v>48.97</v>
      </c>
    </row>
    <row r="24" spans="1:4" x14ac:dyDescent="0.25">
      <c r="A24" t="s">
        <v>61</v>
      </c>
      <c r="B24" t="s">
        <v>248</v>
      </c>
      <c r="C24" t="s">
        <v>41</v>
      </c>
      <c r="D24" s="32">
        <v>63.21</v>
      </c>
    </row>
    <row r="25" spans="1:4" x14ac:dyDescent="0.25">
      <c r="A25" t="s">
        <v>62</v>
      </c>
      <c r="B25" t="s">
        <v>248</v>
      </c>
      <c r="C25" t="s">
        <v>41</v>
      </c>
      <c r="D25" s="32">
        <v>53.72</v>
      </c>
    </row>
    <row r="26" spans="1:4" x14ac:dyDescent="0.25">
      <c r="A26" t="s">
        <v>63</v>
      </c>
      <c r="B26" t="s">
        <v>248</v>
      </c>
      <c r="C26" t="s">
        <v>41</v>
      </c>
      <c r="D26" s="32">
        <v>52.87</v>
      </c>
    </row>
    <row r="27" spans="1:4" x14ac:dyDescent="0.25">
      <c r="A27" t="s">
        <v>64</v>
      </c>
      <c r="B27" t="s">
        <v>248</v>
      </c>
      <c r="C27" t="s">
        <v>41</v>
      </c>
      <c r="D27" s="32">
        <v>49.51</v>
      </c>
    </row>
    <row r="28" spans="1:4" x14ac:dyDescent="0.25">
      <c r="A28" t="s">
        <v>65</v>
      </c>
      <c r="B28" t="s">
        <v>248</v>
      </c>
      <c r="C28" t="s">
        <v>41</v>
      </c>
      <c r="D28" s="32">
        <v>61.41</v>
      </c>
    </row>
    <row r="29" spans="1:4" x14ac:dyDescent="0.25">
      <c r="A29" t="s">
        <v>66</v>
      </c>
      <c r="B29" t="s">
        <v>248</v>
      </c>
      <c r="C29" t="s">
        <v>41</v>
      </c>
      <c r="D29" s="32">
        <v>43.61</v>
      </c>
    </row>
    <row r="30" spans="1:4" x14ac:dyDescent="0.25">
      <c r="A30" t="s">
        <v>67</v>
      </c>
      <c r="B30" t="s">
        <v>248</v>
      </c>
      <c r="C30" t="s">
        <v>41</v>
      </c>
      <c r="D30" s="32">
        <v>78.819999999999993</v>
      </c>
    </row>
    <row r="31" spans="1:4" x14ac:dyDescent="0.25">
      <c r="A31" t="s">
        <v>68</v>
      </c>
      <c r="B31" t="s">
        <v>248</v>
      </c>
      <c r="C31" t="s">
        <v>41</v>
      </c>
      <c r="D31" s="32">
        <v>59.35</v>
      </c>
    </row>
    <row r="32" spans="1:4" x14ac:dyDescent="0.25">
      <c r="A32" t="s">
        <v>69</v>
      </c>
      <c r="B32" t="s">
        <v>248</v>
      </c>
      <c r="C32" t="s">
        <v>41</v>
      </c>
      <c r="D32" s="32">
        <v>72.400000000000006</v>
      </c>
    </row>
    <row r="33" spans="1:4" x14ac:dyDescent="0.25">
      <c r="A33" t="s">
        <v>70</v>
      </c>
      <c r="B33" t="s">
        <v>248</v>
      </c>
      <c r="C33" t="s">
        <v>41</v>
      </c>
      <c r="D33" s="32">
        <v>73.61</v>
      </c>
    </row>
    <row r="34" spans="1:4" x14ac:dyDescent="0.25">
      <c r="A34" t="s">
        <v>71</v>
      </c>
      <c r="B34" t="s">
        <v>248</v>
      </c>
      <c r="C34" t="s">
        <v>41</v>
      </c>
      <c r="D34" s="32">
        <v>66.849999999999994</v>
      </c>
    </row>
    <row r="35" spans="1:4" x14ac:dyDescent="0.25">
      <c r="A35" t="s">
        <v>72</v>
      </c>
      <c r="B35" t="s">
        <v>248</v>
      </c>
      <c r="C35" t="s">
        <v>41</v>
      </c>
      <c r="D35" s="32">
        <v>62.78</v>
      </c>
    </row>
    <row r="36" spans="1:4" x14ac:dyDescent="0.25">
      <c r="A36" t="s">
        <v>73</v>
      </c>
      <c r="B36" t="s">
        <v>248</v>
      </c>
      <c r="C36" t="s">
        <v>41</v>
      </c>
      <c r="D36" s="32">
        <v>59.35</v>
      </c>
    </row>
    <row r="37" spans="1:4" x14ac:dyDescent="0.25">
      <c r="A37" t="s">
        <v>74</v>
      </c>
      <c r="B37" t="s">
        <v>248</v>
      </c>
      <c r="C37" t="s">
        <v>41</v>
      </c>
      <c r="D37" s="32">
        <v>60.91</v>
      </c>
    </row>
    <row r="38" spans="1:4" x14ac:dyDescent="0.25">
      <c r="A38" t="s">
        <v>75</v>
      </c>
      <c r="B38" t="s">
        <v>248</v>
      </c>
      <c r="C38" t="s">
        <v>41</v>
      </c>
      <c r="D38" s="32">
        <v>53.65</v>
      </c>
    </row>
    <row r="39" spans="1:4" x14ac:dyDescent="0.25">
      <c r="A39" t="s">
        <v>76</v>
      </c>
      <c r="B39" t="s">
        <v>248</v>
      </c>
      <c r="C39" t="s">
        <v>41</v>
      </c>
      <c r="D39" s="32">
        <v>66.13</v>
      </c>
    </row>
    <row r="40" spans="1:4" x14ac:dyDescent="0.25">
      <c r="A40" t="s">
        <v>77</v>
      </c>
      <c r="B40" t="s">
        <v>248</v>
      </c>
      <c r="C40" t="s">
        <v>41</v>
      </c>
      <c r="D40" s="32">
        <v>66.42</v>
      </c>
    </row>
    <row r="41" spans="1:4" x14ac:dyDescent="0.25">
      <c r="A41" t="s">
        <v>78</v>
      </c>
      <c r="B41" t="s">
        <v>248</v>
      </c>
      <c r="C41" t="s">
        <v>41</v>
      </c>
      <c r="D41" s="32">
        <v>60.91</v>
      </c>
    </row>
    <row r="42" spans="1:4" x14ac:dyDescent="0.25">
      <c r="A42" t="s">
        <v>79</v>
      </c>
      <c r="B42" t="s">
        <v>248</v>
      </c>
      <c r="C42" t="s">
        <v>41</v>
      </c>
      <c r="D42" s="32">
        <v>69.569999999999993</v>
      </c>
    </row>
    <row r="43" spans="1:4" x14ac:dyDescent="0.25">
      <c r="A43" t="s">
        <v>80</v>
      </c>
      <c r="B43" t="s">
        <v>248</v>
      </c>
      <c r="C43" t="s">
        <v>41</v>
      </c>
      <c r="D43" s="32">
        <v>57.75</v>
      </c>
    </row>
    <row r="44" spans="1:4" x14ac:dyDescent="0.25">
      <c r="A44" t="s">
        <v>81</v>
      </c>
      <c r="B44" t="s">
        <v>248</v>
      </c>
      <c r="C44" t="s">
        <v>41</v>
      </c>
      <c r="D44" s="32">
        <v>60.88</v>
      </c>
    </row>
    <row r="45" spans="1:4" x14ac:dyDescent="0.25">
      <c r="A45" t="s">
        <v>82</v>
      </c>
      <c r="B45" t="s">
        <v>248</v>
      </c>
      <c r="C45" t="s">
        <v>41</v>
      </c>
      <c r="D45" s="32">
        <v>63.98</v>
      </c>
    </row>
    <row r="46" spans="1:4" x14ac:dyDescent="0.25">
      <c r="A46" t="s">
        <v>83</v>
      </c>
      <c r="B46" t="s">
        <v>248</v>
      </c>
      <c r="C46" t="s">
        <v>41</v>
      </c>
      <c r="D46" s="32">
        <v>40.94</v>
      </c>
    </row>
    <row r="47" spans="1:4" x14ac:dyDescent="0.25">
      <c r="A47" t="s">
        <v>84</v>
      </c>
      <c r="B47" t="s">
        <v>248</v>
      </c>
      <c r="C47" t="s">
        <v>41</v>
      </c>
      <c r="D47" s="32">
        <v>41.79</v>
      </c>
    </row>
    <row r="48" spans="1:4" x14ac:dyDescent="0.25">
      <c r="A48" t="s">
        <v>85</v>
      </c>
      <c r="B48" t="s">
        <v>248</v>
      </c>
      <c r="C48" t="s">
        <v>41</v>
      </c>
      <c r="D48" s="32">
        <v>37.549999999999997</v>
      </c>
    </row>
    <row r="49" spans="1:4" x14ac:dyDescent="0.25">
      <c r="A49" t="s">
        <v>86</v>
      </c>
      <c r="B49" t="s">
        <v>248</v>
      </c>
      <c r="C49" t="s">
        <v>41</v>
      </c>
      <c r="D49" s="32">
        <v>45.21</v>
      </c>
    </row>
    <row r="50" spans="1:4" x14ac:dyDescent="0.25">
      <c r="A50" t="s">
        <v>87</v>
      </c>
      <c r="B50" t="s">
        <v>248</v>
      </c>
      <c r="C50" t="s">
        <v>41</v>
      </c>
      <c r="D50" s="32">
        <v>39.86</v>
      </c>
    </row>
    <row r="51" spans="1:4" x14ac:dyDescent="0.25">
      <c r="A51" t="s">
        <v>88</v>
      </c>
      <c r="B51" t="s">
        <v>248</v>
      </c>
      <c r="C51" t="s">
        <v>41</v>
      </c>
      <c r="D51" s="32">
        <v>45.79</v>
      </c>
    </row>
    <row r="52" spans="1:4" x14ac:dyDescent="0.25">
      <c r="A52" t="s">
        <v>89</v>
      </c>
      <c r="B52" t="s">
        <v>248</v>
      </c>
      <c r="C52" t="s">
        <v>41</v>
      </c>
      <c r="D52" s="32">
        <v>40.630000000000003</v>
      </c>
    </row>
    <row r="53" spans="1:4" x14ac:dyDescent="0.25">
      <c r="A53" t="s">
        <v>90</v>
      </c>
      <c r="B53" t="s">
        <v>248</v>
      </c>
      <c r="C53" t="s">
        <v>41</v>
      </c>
      <c r="D53" s="32">
        <v>49.67</v>
      </c>
    </row>
    <row r="54" spans="1:4" x14ac:dyDescent="0.25">
      <c r="A54" t="s">
        <v>91</v>
      </c>
      <c r="B54" t="s">
        <v>248</v>
      </c>
      <c r="C54" t="s">
        <v>41</v>
      </c>
      <c r="D54" s="32">
        <v>53.82</v>
      </c>
    </row>
    <row r="55" spans="1:4" x14ac:dyDescent="0.25">
      <c r="A55" t="s">
        <v>92</v>
      </c>
      <c r="B55" t="s">
        <v>248</v>
      </c>
      <c r="C55" t="s">
        <v>41</v>
      </c>
      <c r="D55" s="32">
        <v>49.13</v>
      </c>
    </row>
    <row r="56" spans="1:4" x14ac:dyDescent="0.25">
      <c r="A56" t="s">
        <v>93</v>
      </c>
      <c r="B56" t="s">
        <v>248</v>
      </c>
      <c r="C56" t="s">
        <v>41</v>
      </c>
      <c r="D56" s="32">
        <v>55.06</v>
      </c>
    </row>
    <row r="57" spans="1:4" x14ac:dyDescent="0.25">
      <c r="A57" t="s">
        <v>94</v>
      </c>
      <c r="B57" t="s">
        <v>248</v>
      </c>
      <c r="C57" t="s">
        <v>41</v>
      </c>
      <c r="D57" s="32">
        <v>45.45</v>
      </c>
    </row>
    <row r="58" spans="1:4" x14ac:dyDescent="0.25">
      <c r="A58" t="s">
        <v>95</v>
      </c>
      <c r="B58" t="s">
        <v>248</v>
      </c>
      <c r="C58" t="s">
        <v>41</v>
      </c>
      <c r="D58" s="32">
        <v>58.31</v>
      </c>
    </row>
    <row r="59" spans="1:4" x14ac:dyDescent="0.25">
      <c r="A59" t="s">
        <v>96</v>
      </c>
      <c r="B59" t="s">
        <v>248</v>
      </c>
      <c r="C59" t="s">
        <v>41</v>
      </c>
      <c r="D59" s="32">
        <v>58.13</v>
      </c>
    </row>
    <row r="60" spans="1:4" x14ac:dyDescent="0.25">
      <c r="A60" t="s">
        <v>97</v>
      </c>
      <c r="B60" t="s">
        <v>248</v>
      </c>
      <c r="C60" t="s">
        <v>41</v>
      </c>
      <c r="D60" s="32">
        <v>50.91</v>
      </c>
    </row>
    <row r="61" spans="1:4" x14ac:dyDescent="0.25">
      <c r="A61" t="s">
        <v>98</v>
      </c>
      <c r="B61" t="s">
        <v>248</v>
      </c>
      <c r="C61" t="s">
        <v>41</v>
      </c>
      <c r="D61" s="32">
        <v>47.52</v>
      </c>
    </row>
    <row r="62" spans="1:4" x14ac:dyDescent="0.25">
      <c r="A62" t="s">
        <v>99</v>
      </c>
      <c r="B62" t="s">
        <v>248</v>
      </c>
      <c r="C62" t="s">
        <v>41</v>
      </c>
      <c r="D62" s="32">
        <v>48.38</v>
      </c>
    </row>
    <row r="63" spans="1:4" x14ac:dyDescent="0.25">
      <c r="A63" t="s">
        <v>100</v>
      </c>
      <c r="B63" t="s">
        <v>248</v>
      </c>
      <c r="C63" t="s">
        <v>41</v>
      </c>
      <c r="D63" s="32">
        <v>48.17</v>
      </c>
    </row>
    <row r="64" spans="1:4" x14ac:dyDescent="0.25">
      <c r="A64" t="s">
        <v>101</v>
      </c>
      <c r="B64" t="s">
        <v>248</v>
      </c>
      <c r="C64" t="s">
        <v>41</v>
      </c>
      <c r="D64" s="32">
        <v>44.17</v>
      </c>
    </row>
    <row r="65" spans="1:4" x14ac:dyDescent="0.25">
      <c r="A65" t="s">
        <v>102</v>
      </c>
      <c r="B65" t="s">
        <v>248</v>
      </c>
      <c r="C65" t="s">
        <v>41</v>
      </c>
      <c r="D65" s="32">
        <v>42</v>
      </c>
    </row>
    <row r="66" spans="1:4" x14ac:dyDescent="0.25">
      <c r="A66" t="s">
        <v>103</v>
      </c>
      <c r="B66" t="s">
        <v>248</v>
      </c>
      <c r="C66" t="s">
        <v>41</v>
      </c>
      <c r="D66" s="32">
        <v>53.66</v>
      </c>
    </row>
    <row r="67" spans="1:4" x14ac:dyDescent="0.25">
      <c r="A67" t="s">
        <v>104</v>
      </c>
      <c r="B67" t="s">
        <v>248</v>
      </c>
      <c r="C67" t="s">
        <v>41</v>
      </c>
      <c r="D67" s="32">
        <v>52.66</v>
      </c>
    </row>
    <row r="68" spans="1:4" x14ac:dyDescent="0.25">
      <c r="A68" t="s">
        <v>105</v>
      </c>
      <c r="B68" t="s">
        <v>248</v>
      </c>
      <c r="C68" t="s">
        <v>41</v>
      </c>
      <c r="D68" s="32">
        <v>49.16</v>
      </c>
    </row>
    <row r="69" spans="1:4" x14ac:dyDescent="0.25">
      <c r="A69" t="s">
        <v>106</v>
      </c>
      <c r="B69" t="s">
        <v>248</v>
      </c>
      <c r="C69" t="s">
        <v>41</v>
      </c>
      <c r="D69" s="32">
        <v>35.61</v>
      </c>
    </row>
    <row r="70" spans="1:4" x14ac:dyDescent="0.25">
      <c r="A70" t="s">
        <v>107</v>
      </c>
      <c r="B70" t="s">
        <v>248</v>
      </c>
      <c r="C70" t="s">
        <v>41</v>
      </c>
      <c r="D70" s="32">
        <v>49.13</v>
      </c>
    </row>
    <row r="71" spans="1:4" x14ac:dyDescent="0.25">
      <c r="A71" t="s">
        <v>108</v>
      </c>
      <c r="B71" t="s">
        <v>248</v>
      </c>
      <c r="C71" t="s">
        <v>41</v>
      </c>
      <c r="D71" s="32">
        <v>64.459999999999994</v>
      </c>
    </row>
    <row r="72" spans="1:4" x14ac:dyDescent="0.25">
      <c r="A72" t="s">
        <v>109</v>
      </c>
      <c r="B72" t="s">
        <v>248</v>
      </c>
      <c r="C72" t="s">
        <v>41</v>
      </c>
      <c r="D72" s="32">
        <v>59.53</v>
      </c>
    </row>
    <row r="73" spans="1:4" x14ac:dyDescent="0.25">
      <c r="A73" t="s">
        <v>110</v>
      </c>
      <c r="B73" t="s">
        <v>248</v>
      </c>
      <c r="C73" t="s">
        <v>41</v>
      </c>
      <c r="D73" s="32">
        <v>61.41</v>
      </c>
    </row>
    <row r="74" spans="1:4" x14ac:dyDescent="0.25">
      <c r="A74" t="s">
        <v>111</v>
      </c>
      <c r="B74" t="s">
        <v>248</v>
      </c>
      <c r="C74" t="s">
        <v>41</v>
      </c>
      <c r="D74" s="32">
        <v>54.4</v>
      </c>
    </row>
    <row r="75" spans="1:4" x14ac:dyDescent="0.25">
      <c r="A75" t="s">
        <v>112</v>
      </c>
      <c r="B75" t="s">
        <v>248</v>
      </c>
      <c r="C75" t="s">
        <v>41</v>
      </c>
      <c r="D75" s="32">
        <v>54.58</v>
      </c>
    </row>
    <row r="76" spans="1:4" x14ac:dyDescent="0.25">
      <c r="A76" t="s">
        <v>113</v>
      </c>
      <c r="B76" t="s">
        <v>248</v>
      </c>
      <c r="C76" t="s">
        <v>41</v>
      </c>
      <c r="D76" s="32">
        <v>56.03</v>
      </c>
    </row>
    <row r="77" spans="1:4" x14ac:dyDescent="0.25">
      <c r="A77" t="s">
        <v>114</v>
      </c>
      <c r="B77" t="s">
        <v>248</v>
      </c>
      <c r="C77" t="s">
        <v>41</v>
      </c>
      <c r="D77" s="32">
        <v>55.84</v>
      </c>
    </row>
    <row r="78" spans="1:4" x14ac:dyDescent="0.25">
      <c r="A78" t="s">
        <v>115</v>
      </c>
      <c r="B78" t="s">
        <v>248</v>
      </c>
      <c r="C78" t="s">
        <v>41</v>
      </c>
      <c r="D78" s="32">
        <v>55.04</v>
      </c>
    </row>
    <row r="79" spans="1:4" x14ac:dyDescent="0.25">
      <c r="A79" t="s">
        <v>116</v>
      </c>
      <c r="B79" t="s">
        <v>248</v>
      </c>
      <c r="C79" t="s">
        <v>41</v>
      </c>
      <c r="D79" s="32">
        <v>51.65</v>
      </c>
    </row>
    <row r="80" spans="1:4" x14ac:dyDescent="0.25">
      <c r="A80" t="s">
        <v>117</v>
      </c>
      <c r="B80" t="s">
        <v>248</v>
      </c>
      <c r="C80" t="s">
        <v>41</v>
      </c>
      <c r="D80" s="32">
        <v>56.11</v>
      </c>
    </row>
    <row r="81" spans="1:4" x14ac:dyDescent="0.25">
      <c r="A81" t="s">
        <v>118</v>
      </c>
      <c r="B81" t="s">
        <v>248</v>
      </c>
      <c r="C81" t="s">
        <v>41</v>
      </c>
      <c r="D81" s="32">
        <v>65.790000000000006</v>
      </c>
    </row>
    <row r="82" spans="1:4" x14ac:dyDescent="0.25">
      <c r="A82" t="s">
        <v>119</v>
      </c>
      <c r="B82" t="s">
        <v>248</v>
      </c>
      <c r="C82" t="s">
        <v>41</v>
      </c>
      <c r="D82" s="32">
        <v>63.35</v>
      </c>
    </row>
    <row r="83" spans="1:4" x14ac:dyDescent="0.25">
      <c r="A83" t="s">
        <v>120</v>
      </c>
      <c r="B83" t="s">
        <v>248</v>
      </c>
      <c r="C83" t="s">
        <v>41</v>
      </c>
      <c r="D83" s="32">
        <v>65.819999999999993</v>
      </c>
    </row>
    <row r="84" spans="1:4" x14ac:dyDescent="0.25">
      <c r="A84" t="s">
        <v>121</v>
      </c>
      <c r="B84" t="s">
        <v>248</v>
      </c>
      <c r="C84" t="s">
        <v>41</v>
      </c>
      <c r="D84" s="32">
        <v>74</v>
      </c>
    </row>
    <row r="85" spans="1:4" x14ac:dyDescent="0.25">
      <c r="A85" t="s">
        <v>122</v>
      </c>
      <c r="B85" t="s">
        <v>248</v>
      </c>
      <c r="C85" t="s">
        <v>41</v>
      </c>
      <c r="D85" s="32">
        <v>65.03</v>
      </c>
    </row>
    <row r="86" spans="1:4" x14ac:dyDescent="0.25">
      <c r="A86" t="s">
        <v>123</v>
      </c>
      <c r="B86" t="s">
        <v>248</v>
      </c>
      <c r="C86" t="s">
        <v>41</v>
      </c>
      <c r="D86" s="32">
        <v>70.38</v>
      </c>
    </row>
    <row r="87" spans="1:4" x14ac:dyDescent="0.25">
      <c r="A87" t="s">
        <v>124</v>
      </c>
      <c r="B87" t="s">
        <v>248</v>
      </c>
      <c r="C87" t="s">
        <v>41</v>
      </c>
      <c r="D87" s="32">
        <v>68.16</v>
      </c>
    </row>
    <row r="88" spans="1:4" x14ac:dyDescent="0.25">
      <c r="A88" t="s">
        <v>125</v>
      </c>
      <c r="B88" t="s">
        <v>248</v>
      </c>
      <c r="C88" t="s">
        <v>41</v>
      </c>
      <c r="D88" s="32">
        <v>53.81</v>
      </c>
    </row>
    <row r="89" spans="1:4" x14ac:dyDescent="0.25">
      <c r="A89" t="s">
        <v>126</v>
      </c>
      <c r="B89" t="s">
        <v>248</v>
      </c>
      <c r="C89" t="s">
        <v>41</v>
      </c>
      <c r="D89" s="32">
        <v>53.35</v>
      </c>
    </row>
    <row r="90" spans="1:4" x14ac:dyDescent="0.25">
      <c r="A90" t="s">
        <v>127</v>
      </c>
      <c r="B90" t="s">
        <v>248</v>
      </c>
      <c r="C90" t="s">
        <v>41</v>
      </c>
      <c r="D90" s="32">
        <v>59.48</v>
      </c>
    </row>
    <row r="91" spans="1:4" x14ac:dyDescent="0.25">
      <c r="A91" t="s">
        <v>128</v>
      </c>
      <c r="B91" t="s">
        <v>248</v>
      </c>
      <c r="C91" t="s">
        <v>41</v>
      </c>
      <c r="D91" s="32">
        <v>60.89</v>
      </c>
    </row>
    <row r="92" spans="1:4" x14ac:dyDescent="0.25">
      <c r="A92" t="s">
        <v>129</v>
      </c>
      <c r="B92" t="s">
        <v>248</v>
      </c>
      <c r="C92" t="s">
        <v>41</v>
      </c>
      <c r="D92" s="32">
        <v>61.96</v>
      </c>
    </row>
    <row r="93" spans="1:4" x14ac:dyDescent="0.25">
      <c r="A93" t="s">
        <v>130</v>
      </c>
      <c r="B93" t="s">
        <v>248</v>
      </c>
      <c r="C93" t="s">
        <v>41</v>
      </c>
      <c r="D93" s="32">
        <v>71.48</v>
      </c>
    </row>
    <row r="94" spans="1:4" x14ac:dyDescent="0.25">
      <c r="A94" t="s">
        <v>131</v>
      </c>
      <c r="B94" t="s">
        <v>248</v>
      </c>
      <c r="C94" t="s">
        <v>41</v>
      </c>
      <c r="D94" s="32">
        <v>67.2</v>
      </c>
    </row>
    <row r="95" spans="1:4" x14ac:dyDescent="0.25">
      <c r="A95" t="s">
        <v>132</v>
      </c>
      <c r="B95" t="s">
        <v>248</v>
      </c>
      <c r="C95" t="s">
        <v>41</v>
      </c>
      <c r="D95" s="32">
        <v>53.02</v>
      </c>
    </row>
    <row r="96" spans="1:4" x14ac:dyDescent="0.25">
      <c r="A96" t="s">
        <v>133</v>
      </c>
      <c r="B96" t="s">
        <v>248</v>
      </c>
      <c r="C96" t="s">
        <v>41</v>
      </c>
      <c r="D96" s="32">
        <v>67.13</v>
      </c>
    </row>
    <row r="97" spans="1:4" x14ac:dyDescent="0.25">
      <c r="A97" t="s">
        <v>134</v>
      </c>
      <c r="B97" t="s">
        <v>248</v>
      </c>
      <c r="C97" t="s">
        <v>41</v>
      </c>
      <c r="D97" s="32">
        <v>57.86</v>
      </c>
    </row>
    <row r="98" spans="1:4" x14ac:dyDescent="0.25">
      <c r="A98" t="s">
        <v>135</v>
      </c>
      <c r="B98" t="s">
        <v>248</v>
      </c>
      <c r="C98" t="s">
        <v>41</v>
      </c>
      <c r="D98" s="32">
        <v>56.46</v>
      </c>
    </row>
    <row r="99" spans="1:4" x14ac:dyDescent="0.25">
      <c r="A99" t="s">
        <v>136</v>
      </c>
      <c r="B99" t="s">
        <v>248</v>
      </c>
      <c r="C99" t="s">
        <v>41</v>
      </c>
      <c r="D99" s="32">
        <v>54.71</v>
      </c>
    </row>
    <row r="100" spans="1:4" x14ac:dyDescent="0.25">
      <c r="A100" t="s">
        <v>137</v>
      </c>
      <c r="B100" t="s">
        <v>248</v>
      </c>
      <c r="C100" t="s">
        <v>41</v>
      </c>
      <c r="D100" s="32">
        <v>73.319999999999993</v>
      </c>
    </row>
    <row r="101" spans="1:4" x14ac:dyDescent="0.25">
      <c r="A101" t="s">
        <v>138</v>
      </c>
      <c r="B101" t="s">
        <v>248</v>
      </c>
      <c r="C101" t="s">
        <v>41</v>
      </c>
      <c r="D101" s="32">
        <v>63.95</v>
      </c>
    </row>
    <row r="102" spans="1:4" x14ac:dyDescent="0.25">
      <c r="A102" t="s">
        <v>139</v>
      </c>
      <c r="B102" t="s">
        <v>248</v>
      </c>
      <c r="C102" t="s">
        <v>41</v>
      </c>
      <c r="D102" s="32">
        <v>64.27</v>
      </c>
    </row>
    <row r="103" spans="1:4" x14ac:dyDescent="0.25">
      <c r="A103" t="s">
        <v>140</v>
      </c>
      <c r="B103" t="s">
        <v>248</v>
      </c>
      <c r="C103" t="s">
        <v>41</v>
      </c>
      <c r="D103" s="32">
        <v>56.07</v>
      </c>
    </row>
    <row r="104" spans="1:4" x14ac:dyDescent="0.25">
      <c r="A104" t="s">
        <v>141</v>
      </c>
      <c r="B104" t="s">
        <v>248</v>
      </c>
      <c r="C104" t="s">
        <v>41</v>
      </c>
      <c r="D104" s="32">
        <v>74.180000000000007</v>
      </c>
    </row>
    <row r="105" spans="1:4" x14ac:dyDescent="0.25">
      <c r="A105" t="s">
        <v>142</v>
      </c>
      <c r="B105" t="s">
        <v>248</v>
      </c>
      <c r="C105" t="s">
        <v>41</v>
      </c>
      <c r="D105" s="32">
        <v>54.21</v>
      </c>
    </row>
    <row r="106" spans="1:4" x14ac:dyDescent="0.25">
      <c r="A106" t="s">
        <v>143</v>
      </c>
      <c r="B106" t="s">
        <v>248</v>
      </c>
      <c r="C106" t="s">
        <v>41</v>
      </c>
      <c r="D106" s="32">
        <v>63.18</v>
      </c>
    </row>
    <row r="107" spans="1:4" x14ac:dyDescent="0.25">
      <c r="A107" t="s">
        <v>144</v>
      </c>
      <c r="B107" t="s">
        <v>248</v>
      </c>
      <c r="C107" t="s">
        <v>41</v>
      </c>
      <c r="D107" s="32">
        <v>62.99</v>
      </c>
    </row>
    <row r="108" spans="1:4" x14ac:dyDescent="0.25">
      <c r="A108" t="s">
        <v>145</v>
      </c>
      <c r="B108" t="s">
        <v>248</v>
      </c>
      <c r="C108" t="s">
        <v>41</v>
      </c>
      <c r="D108" s="32">
        <v>61.57</v>
      </c>
    </row>
    <row r="109" spans="1:4" x14ac:dyDescent="0.25">
      <c r="A109" t="s">
        <v>146</v>
      </c>
      <c r="B109" t="s">
        <v>248</v>
      </c>
      <c r="C109" t="s">
        <v>41</v>
      </c>
      <c r="D109" s="32">
        <v>64.55</v>
      </c>
    </row>
    <row r="110" spans="1:4" x14ac:dyDescent="0.25">
      <c r="A110" t="s">
        <v>147</v>
      </c>
      <c r="B110" t="s">
        <v>248</v>
      </c>
      <c r="C110" t="s">
        <v>41</v>
      </c>
      <c r="D110" s="32">
        <v>70.599999999999994</v>
      </c>
    </row>
    <row r="111" spans="1:4" x14ac:dyDescent="0.25">
      <c r="A111" t="s">
        <v>148</v>
      </c>
      <c r="B111" t="s">
        <v>248</v>
      </c>
      <c r="C111" t="s">
        <v>41</v>
      </c>
      <c r="D111" s="32">
        <v>57.7</v>
      </c>
    </row>
    <row r="112" spans="1:4" x14ac:dyDescent="0.25">
      <c r="A112" t="s">
        <v>149</v>
      </c>
      <c r="B112" t="s">
        <v>248</v>
      </c>
      <c r="C112" t="s">
        <v>41</v>
      </c>
      <c r="D112" s="32">
        <v>62.43</v>
      </c>
    </row>
    <row r="113" spans="1:4" x14ac:dyDescent="0.25">
      <c r="A113" t="s">
        <v>150</v>
      </c>
      <c r="B113" t="s">
        <v>248</v>
      </c>
      <c r="C113" t="s">
        <v>41</v>
      </c>
      <c r="D113" s="32">
        <v>63.06</v>
      </c>
    </row>
    <row r="114" spans="1:4" x14ac:dyDescent="0.25">
      <c r="A114" t="s">
        <v>151</v>
      </c>
      <c r="B114" t="s">
        <v>248</v>
      </c>
      <c r="C114" t="s">
        <v>41</v>
      </c>
      <c r="D114" s="32">
        <v>60.11</v>
      </c>
    </row>
    <row r="115" spans="1:4" x14ac:dyDescent="0.25">
      <c r="A115" t="s">
        <v>152</v>
      </c>
      <c r="B115" t="s">
        <v>248</v>
      </c>
      <c r="C115" t="s">
        <v>41</v>
      </c>
      <c r="D115" s="32">
        <v>58.58</v>
      </c>
    </row>
    <row r="116" spans="1:4" x14ac:dyDescent="0.25">
      <c r="A116" t="s">
        <v>153</v>
      </c>
      <c r="B116" t="s">
        <v>248</v>
      </c>
      <c r="C116" t="s">
        <v>41</v>
      </c>
      <c r="D116" s="32">
        <v>61.28</v>
      </c>
    </row>
    <row r="117" spans="1:4" x14ac:dyDescent="0.25">
      <c r="A117" t="s">
        <v>154</v>
      </c>
      <c r="B117" t="s">
        <v>248</v>
      </c>
      <c r="C117" t="s">
        <v>41</v>
      </c>
      <c r="D117" s="32">
        <v>47.37</v>
      </c>
    </row>
    <row r="118" spans="1:4" x14ac:dyDescent="0.25">
      <c r="A118" t="s">
        <v>155</v>
      </c>
      <c r="B118" t="s">
        <v>248</v>
      </c>
      <c r="C118" t="s">
        <v>41</v>
      </c>
      <c r="D118" s="32">
        <v>65.069999999999993</v>
      </c>
    </row>
    <row r="119" spans="1:4" x14ac:dyDescent="0.25">
      <c r="A119" t="s">
        <v>156</v>
      </c>
      <c r="B119" t="s">
        <v>248</v>
      </c>
      <c r="C119" t="s">
        <v>41</v>
      </c>
      <c r="D119" s="32">
        <v>59.51</v>
      </c>
    </row>
    <row r="120" spans="1:4" x14ac:dyDescent="0.25">
      <c r="A120" t="s">
        <v>157</v>
      </c>
      <c r="B120" t="s">
        <v>248</v>
      </c>
      <c r="C120" t="s">
        <v>41</v>
      </c>
      <c r="D120" s="32">
        <v>54.62</v>
      </c>
    </row>
    <row r="121" spans="1:4" x14ac:dyDescent="0.25">
      <c r="A121" t="s">
        <v>158</v>
      </c>
      <c r="B121" t="s">
        <v>248</v>
      </c>
      <c r="C121" t="s">
        <v>41</v>
      </c>
      <c r="D121" s="32">
        <v>59.33</v>
      </c>
    </row>
    <row r="122" spans="1:4" x14ac:dyDescent="0.25">
      <c r="A122" t="s">
        <v>159</v>
      </c>
      <c r="B122" t="s">
        <v>248</v>
      </c>
      <c r="C122" t="s">
        <v>41</v>
      </c>
      <c r="D122" s="32">
        <v>56.12</v>
      </c>
    </row>
    <row r="123" spans="1:4" x14ac:dyDescent="0.25">
      <c r="A123" t="s">
        <v>160</v>
      </c>
      <c r="B123" t="s">
        <v>248</v>
      </c>
      <c r="C123" t="s">
        <v>41</v>
      </c>
      <c r="D123" s="32">
        <v>63.3</v>
      </c>
    </row>
    <row r="124" spans="1:4" x14ac:dyDescent="0.25">
      <c r="A124" t="s">
        <v>161</v>
      </c>
      <c r="B124" t="s">
        <v>248</v>
      </c>
      <c r="C124" t="s">
        <v>41</v>
      </c>
      <c r="D124" s="32">
        <v>66.08</v>
      </c>
    </row>
    <row r="125" spans="1:4" x14ac:dyDescent="0.25">
      <c r="A125" t="s">
        <v>162</v>
      </c>
      <c r="B125" t="s">
        <v>248</v>
      </c>
      <c r="C125" t="s">
        <v>41</v>
      </c>
      <c r="D125" s="32">
        <v>66.319999999999993</v>
      </c>
    </row>
    <row r="126" spans="1:4" x14ac:dyDescent="0.25">
      <c r="A126" t="s">
        <v>163</v>
      </c>
      <c r="B126" t="s">
        <v>248</v>
      </c>
      <c r="C126" t="s">
        <v>41</v>
      </c>
      <c r="D126" s="32">
        <v>66.98</v>
      </c>
    </row>
    <row r="127" spans="1:4" x14ac:dyDescent="0.25">
      <c r="A127" t="s">
        <v>164</v>
      </c>
      <c r="B127" t="s">
        <v>248</v>
      </c>
      <c r="C127" t="s">
        <v>41</v>
      </c>
      <c r="D127" s="32">
        <v>67.58</v>
      </c>
    </row>
    <row r="128" spans="1:4" x14ac:dyDescent="0.25">
      <c r="A128" t="s">
        <v>165</v>
      </c>
      <c r="B128" t="s">
        <v>248</v>
      </c>
      <c r="C128" t="s">
        <v>41</v>
      </c>
      <c r="D128" s="32">
        <v>65.89</v>
      </c>
    </row>
    <row r="129" spans="1:4" x14ac:dyDescent="0.25">
      <c r="A129" t="s">
        <v>166</v>
      </c>
      <c r="B129" t="s">
        <v>248</v>
      </c>
      <c r="C129" t="s">
        <v>41</v>
      </c>
      <c r="D129" s="32">
        <v>66.97</v>
      </c>
    </row>
    <row r="130" spans="1:4" x14ac:dyDescent="0.25">
      <c r="A130" t="s">
        <v>167</v>
      </c>
      <c r="B130" t="s">
        <v>248</v>
      </c>
      <c r="C130" t="s">
        <v>41</v>
      </c>
      <c r="D130" s="32">
        <v>65.849999999999994</v>
      </c>
    </row>
    <row r="131" spans="1:4" x14ac:dyDescent="0.25">
      <c r="A131" t="s">
        <v>168</v>
      </c>
      <c r="B131" t="s">
        <v>248</v>
      </c>
      <c r="C131" t="s">
        <v>41</v>
      </c>
      <c r="D131" s="32">
        <v>68.709999999999994</v>
      </c>
    </row>
    <row r="132" spans="1:4" x14ac:dyDescent="0.25">
      <c r="A132" t="s">
        <v>169</v>
      </c>
      <c r="B132" t="s">
        <v>248</v>
      </c>
      <c r="C132" t="s">
        <v>41</v>
      </c>
      <c r="D132" s="32">
        <v>63.38</v>
      </c>
    </row>
    <row r="133" spans="1:4" x14ac:dyDescent="0.25">
      <c r="A133" t="s">
        <v>170</v>
      </c>
      <c r="B133" t="s">
        <v>248</v>
      </c>
      <c r="C133" t="s">
        <v>41</v>
      </c>
      <c r="D133" s="32">
        <v>34.159999999999997</v>
      </c>
    </row>
    <row r="134" spans="1:4" x14ac:dyDescent="0.25">
      <c r="A134" t="s">
        <v>171</v>
      </c>
      <c r="B134" t="s">
        <v>248</v>
      </c>
      <c r="C134" t="s">
        <v>41</v>
      </c>
      <c r="D134" s="32">
        <v>54.73</v>
      </c>
    </row>
    <row r="135" spans="1:4" x14ac:dyDescent="0.25">
      <c r="A135" t="s">
        <v>172</v>
      </c>
      <c r="B135" t="s">
        <v>248</v>
      </c>
      <c r="C135" t="s">
        <v>41</v>
      </c>
      <c r="D135" s="32">
        <v>63.65</v>
      </c>
    </row>
    <row r="136" spans="1:4" x14ac:dyDescent="0.25">
      <c r="A136" t="s">
        <v>173</v>
      </c>
      <c r="B136" t="s">
        <v>248</v>
      </c>
      <c r="C136" t="s">
        <v>41</v>
      </c>
      <c r="D136" s="32">
        <v>54.17</v>
      </c>
    </row>
    <row r="137" spans="1:4" x14ac:dyDescent="0.25">
      <c r="A137" t="s">
        <v>174</v>
      </c>
      <c r="B137" t="s">
        <v>248</v>
      </c>
      <c r="C137" t="s">
        <v>41</v>
      </c>
      <c r="D137" s="32">
        <v>58.93</v>
      </c>
    </row>
    <row r="138" spans="1:4" x14ac:dyDescent="0.25">
      <c r="A138" t="s">
        <v>175</v>
      </c>
      <c r="B138" t="s">
        <v>248</v>
      </c>
      <c r="C138" t="s">
        <v>41</v>
      </c>
      <c r="D138" s="32">
        <v>57.32</v>
      </c>
    </row>
    <row r="139" spans="1:4" x14ac:dyDescent="0.25">
      <c r="A139" t="s">
        <v>176</v>
      </c>
      <c r="B139" t="s">
        <v>248</v>
      </c>
      <c r="C139" t="s">
        <v>41</v>
      </c>
      <c r="D139" s="32">
        <v>61.32</v>
      </c>
    </row>
    <row r="140" spans="1:4" x14ac:dyDescent="0.25">
      <c r="A140" t="s">
        <v>177</v>
      </c>
      <c r="B140" t="s">
        <v>248</v>
      </c>
      <c r="C140" t="s">
        <v>41</v>
      </c>
      <c r="D140" s="32">
        <v>57.43</v>
      </c>
    </row>
    <row r="141" spans="1:4" x14ac:dyDescent="0.25">
      <c r="A141" t="s">
        <v>178</v>
      </c>
      <c r="B141" t="s">
        <v>248</v>
      </c>
      <c r="C141" t="s">
        <v>41</v>
      </c>
      <c r="D141" s="32">
        <v>59.24</v>
      </c>
    </row>
    <row r="142" spans="1:4" x14ac:dyDescent="0.25">
      <c r="A142" t="s">
        <v>179</v>
      </c>
      <c r="B142" t="s">
        <v>248</v>
      </c>
      <c r="C142" t="s">
        <v>41</v>
      </c>
      <c r="D142" s="32">
        <v>55.44</v>
      </c>
    </row>
    <row r="143" spans="1:4" x14ac:dyDescent="0.25">
      <c r="A143" t="s">
        <v>180</v>
      </c>
      <c r="B143" t="s">
        <v>248</v>
      </c>
      <c r="C143" t="s">
        <v>41</v>
      </c>
      <c r="D143" s="32">
        <v>57.21</v>
      </c>
    </row>
    <row r="144" spans="1:4" x14ac:dyDescent="0.25">
      <c r="A144" t="s">
        <v>181</v>
      </c>
      <c r="B144" t="s">
        <v>248</v>
      </c>
      <c r="C144" t="s">
        <v>41</v>
      </c>
      <c r="D144" s="32">
        <v>60.64</v>
      </c>
    </row>
    <row r="145" spans="1:4" x14ac:dyDescent="0.25">
      <c r="A145" t="s">
        <v>182</v>
      </c>
      <c r="B145" t="s">
        <v>248</v>
      </c>
      <c r="C145" t="s">
        <v>41</v>
      </c>
      <c r="D145" s="32">
        <v>63.88</v>
      </c>
    </row>
    <row r="146" spans="1:4" x14ac:dyDescent="0.25">
      <c r="A146" t="s">
        <v>183</v>
      </c>
      <c r="B146" t="s">
        <v>248</v>
      </c>
      <c r="C146" t="s">
        <v>41</v>
      </c>
      <c r="D146" s="32">
        <v>49.08</v>
      </c>
    </row>
    <row r="147" spans="1:4" x14ac:dyDescent="0.25">
      <c r="A147" t="s">
        <v>184</v>
      </c>
      <c r="B147" t="s">
        <v>248</v>
      </c>
      <c r="C147" t="s">
        <v>41</v>
      </c>
      <c r="D147" s="32">
        <v>56.6</v>
      </c>
    </row>
    <row r="148" spans="1:4" x14ac:dyDescent="0.25">
      <c r="A148" t="s">
        <v>185</v>
      </c>
      <c r="B148" t="s">
        <v>248</v>
      </c>
      <c r="C148" t="s">
        <v>41</v>
      </c>
      <c r="D148" s="32">
        <v>57.28</v>
      </c>
    </row>
    <row r="149" spans="1:4" x14ac:dyDescent="0.25">
      <c r="A149" t="s">
        <v>186</v>
      </c>
      <c r="B149" t="s">
        <v>248</v>
      </c>
      <c r="C149" t="s">
        <v>41</v>
      </c>
      <c r="D149" s="32">
        <v>54.23</v>
      </c>
    </row>
    <row r="150" spans="1:4" x14ac:dyDescent="0.25">
      <c r="A150" t="s">
        <v>187</v>
      </c>
      <c r="B150" t="s">
        <v>248</v>
      </c>
      <c r="C150" t="s">
        <v>41</v>
      </c>
      <c r="D150" s="32">
        <v>57.84</v>
      </c>
    </row>
    <row r="151" spans="1:4" x14ac:dyDescent="0.25">
      <c r="A151" t="s">
        <v>188</v>
      </c>
      <c r="B151" t="s">
        <v>248</v>
      </c>
      <c r="C151" t="s">
        <v>41</v>
      </c>
      <c r="D151" s="32">
        <v>60.16</v>
      </c>
    </row>
    <row r="152" spans="1:4" x14ac:dyDescent="0.25">
      <c r="A152" t="s">
        <v>189</v>
      </c>
      <c r="B152" t="s">
        <v>248</v>
      </c>
      <c r="C152" t="s">
        <v>41</v>
      </c>
      <c r="D152" s="32">
        <v>38.479999999999997</v>
      </c>
    </row>
    <row r="153" spans="1:4" x14ac:dyDescent="0.25">
      <c r="A153" t="s">
        <v>190</v>
      </c>
      <c r="B153" t="s">
        <v>248</v>
      </c>
      <c r="C153" t="s">
        <v>41</v>
      </c>
      <c r="D153" s="32">
        <v>45.91</v>
      </c>
    </row>
    <row r="154" spans="1:4" x14ac:dyDescent="0.25">
      <c r="A154" t="s">
        <v>191</v>
      </c>
      <c r="B154" t="s">
        <v>248</v>
      </c>
      <c r="C154" t="s">
        <v>41</v>
      </c>
      <c r="D154" s="32">
        <v>47.03</v>
      </c>
    </row>
    <row r="155" spans="1:4" x14ac:dyDescent="0.25">
      <c r="A155" t="s">
        <v>192</v>
      </c>
      <c r="B155" t="s">
        <v>248</v>
      </c>
      <c r="C155" t="s">
        <v>41</v>
      </c>
      <c r="D155" s="32">
        <v>41.26</v>
      </c>
    </row>
    <row r="156" spans="1:4" x14ac:dyDescent="0.25">
      <c r="A156" t="s">
        <v>193</v>
      </c>
      <c r="B156" t="s">
        <v>248</v>
      </c>
      <c r="C156" t="s">
        <v>41</v>
      </c>
      <c r="D156" s="32">
        <v>49.18</v>
      </c>
    </row>
    <row r="157" spans="1:4" x14ac:dyDescent="0.25">
      <c r="A157" t="s">
        <v>194</v>
      </c>
      <c r="B157" t="s">
        <v>248</v>
      </c>
      <c r="C157" t="s">
        <v>41</v>
      </c>
      <c r="D157" s="32">
        <v>55.35</v>
      </c>
    </row>
    <row r="158" spans="1:4" x14ac:dyDescent="0.25">
      <c r="A158" t="s">
        <v>195</v>
      </c>
      <c r="B158" t="s">
        <v>248</v>
      </c>
      <c r="C158" t="s">
        <v>41</v>
      </c>
      <c r="D158" s="32">
        <v>57.74</v>
      </c>
    </row>
    <row r="159" spans="1:4" x14ac:dyDescent="0.25">
      <c r="A159" t="s">
        <v>196</v>
      </c>
      <c r="B159" t="s">
        <v>248</v>
      </c>
      <c r="C159" t="s">
        <v>41</v>
      </c>
      <c r="D159" s="32">
        <v>81.61</v>
      </c>
    </row>
    <row r="160" spans="1:4" x14ac:dyDescent="0.25">
      <c r="A160" t="s">
        <v>197</v>
      </c>
      <c r="B160" t="s">
        <v>248</v>
      </c>
      <c r="C160" t="s">
        <v>41</v>
      </c>
      <c r="D160" s="32">
        <v>67.77</v>
      </c>
    </row>
    <row r="161" spans="1:4" x14ac:dyDescent="0.25">
      <c r="A161" t="s">
        <v>198</v>
      </c>
      <c r="B161" t="s">
        <v>248</v>
      </c>
      <c r="C161" t="s">
        <v>41</v>
      </c>
      <c r="D161" s="32">
        <v>71.52</v>
      </c>
    </row>
    <row r="162" spans="1:4" x14ac:dyDescent="0.25">
      <c r="A162" t="s">
        <v>199</v>
      </c>
      <c r="B162" t="s">
        <v>248</v>
      </c>
      <c r="C162" t="s">
        <v>41</v>
      </c>
      <c r="D162" s="32">
        <v>64.7</v>
      </c>
    </row>
    <row r="163" spans="1:4" x14ac:dyDescent="0.25">
      <c r="A163" t="s">
        <v>200</v>
      </c>
      <c r="B163" t="s">
        <v>248</v>
      </c>
      <c r="C163" t="s">
        <v>41</v>
      </c>
      <c r="D163" s="32">
        <v>78.709999999999994</v>
      </c>
    </row>
    <row r="164" spans="1:4" x14ac:dyDescent="0.25">
      <c r="A164" t="s">
        <v>201</v>
      </c>
      <c r="B164" t="s">
        <v>248</v>
      </c>
      <c r="C164" t="s">
        <v>41</v>
      </c>
      <c r="D164" s="32">
        <v>74.52</v>
      </c>
    </row>
    <row r="165" spans="1:4" x14ac:dyDescent="0.25">
      <c r="A165" t="s">
        <v>202</v>
      </c>
      <c r="B165" t="s">
        <v>248</v>
      </c>
      <c r="C165" t="s">
        <v>41</v>
      </c>
      <c r="D165" s="32">
        <v>60.74</v>
      </c>
    </row>
    <row r="166" spans="1:4" x14ac:dyDescent="0.25">
      <c r="A166" t="s">
        <v>203</v>
      </c>
      <c r="B166" t="s">
        <v>248</v>
      </c>
      <c r="C166" t="s">
        <v>41</v>
      </c>
      <c r="D166" s="32">
        <v>71.39</v>
      </c>
    </row>
    <row r="167" spans="1:4" x14ac:dyDescent="0.25">
      <c r="A167" t="s">
        <v>204</v>
      </c>
      <c r="B167" t="s">
        <v>248</v>
      </c>
      <c r="C167" t="s">
        <v>41</v>
      </c>
      <c r="D167" s="32">
        <v>53.12</v>
      </c>
    </row>
    <row r="168" spans="1:4" x14ac:dyDescent="0.25">
      <c r="A168" t="s">
        <v>205</v>
      </c>
      <c r="B168" t="s">
        <v>248</v>
      </c>
      <c r="C168" t="s">
        <v>41</v>
      </c>
      <c r="D168" s="32">
        <v>79.650000000000006</v>
      </c>
    </row>
    <row r="169" spans="1:4" x14ac:dyDescent="0.25">
      <c r="A169" t="s">
        <v>206</v>
      </c>
      <c r="B169" t="s">
        <v>248</v>
      </c>
      <c r="C169" t="s">
        <v>41</v>
      </c>
      <c r="D169" s="32">
        <v>68.84</v>
      </c>
    </row>
    <row r="170" spans="1:4" x14ac:dyDescent="0.25">
      <c r="A170" t="s">
        <v>207</v>
      </c>
      <c r="B170" t="s">
        <v>248</v>
      </c>
      <c r="C170" t="s">
        <v>41</v>
      </c>
      <c r="D170" s="32">
        <v>51.95</v>
      </c>
    </row>
    <row r="171" spans="1:4" x14ac:dyDescent="0.25">
      <c r="A171" t="s">
        <v>208</v>
      </c>
      <c r="B171" t="s">
        <v>248</v>
      </c>
      <c r="C171" t="s">
        <v>41</v>
      </c>
      <c r="D171" s="32">
        <v>79.7</v>
      </c>
    </row>
    <row r="172" spans="1:4" x14ac:dyDescent="0.25">
      <c r="A172" t="s">
        <v>209</v>
      </c>
      <c r="B172" t="s">
        <v>248</v>
      </c>
      <c r="C172" t="s">
        <v>41</v>
      </c>
      <c r="D172" s="32">
        <v>57.68</v>
      </c>
    </row>
    <row r="173" spans="1:4" x14ac:dyDescent="0.25">
      <c r="A173" t="s">
        <v>210</v>
      </c>
      <c r="B173" t="s">
        <v>248</v>
      </c>
      <c r="C173" t="s">
        <v>41</v>
      </c>
      <c r="D173" s="32">
        <v>66.819999999999993</v>
      </c>
    </row>
    <row r="174" spans="1:4" x14ac:dyDescent="0.25">
      <c r="A174" t="s">
        <v>211</v>
      </c>
      <c r="B174" t="s">
        <v>248</v>
      </c>
      <c r="C174" t="s">
        <v>41</v>
      </c>
      <c r="D174" s="32">
        <v>83.14</v>
      </c>
    </row>
    <row r="175" spans="1:4" x14ac:dyDescent="0.25">
      <c r="A175" t="s">
        <v>212</v>
      </c>
      <c r="B175" t="s">
        <v>248</v>
      </c>
      <c r="C175" t="s">
        <v>41</v>
      </c>
      <c r="D175" s="32">
        <v>74.38</v>
      </c>
    </row>
    <row r="176" spans="1:4" x14ac:dyDescent="0.25">
      <c r="A176" t="s">
        <v>213</v>
      </c>
      <c r="B176" t="s">
        <v>248</v>
      </c>
      <c r="C176" t="s">
        <v>41</v>
      </c>
      <c r="D176" s="32">
        <v>50.51</v>
      </c>
    </row>
    <row r="177" spans="1:4" x14ac:dyDescent="0.25">
      <c r="A177" t="s">
        <v>214</v>
      </c>
      <c r="B177" t="s">
        <v>248</v>
      </c>
      <c r="C177" t="s">
        <v>41</v>
      </c>
      <c r="D177" s="32">
        <v>63.88</v>
      </c>
    </row>
    <row r="178" spans="1:4" x14ac:dyDescent="0.25">
      <c r="A178" t="s">
        <v>215</v>
      </c>
      <c r="B178" t="s">
        <v>248</v>
      </c>
      <c r="C178" t="s">
        <v>41</v>
      </c>
      <c r="D178" s="32">
        <v>66.73</v>
      </c>
    </row>
    <row r="179" spans="1:4" x14ac:dyDescent="0.25">
      <c r="A179" t="s">
        <v>216</v>
      </c>
      <c r="B179" t="s">
        <v>248</v>
      </c>
      <c r="C179" t="s">
        <v>41</v>
      </c>
      <c r="D179" s="32">
        <v>41.49</v>
      </c>
    </row>
    <row r="180" spans="1:4" x14ac:dyDescent="0.25">
      <c r="A180" t="s">
        <v>217</v>
      </c>
      <c r="B180" t="s">
        <v>248</v>
      </c>
      <c r="C180" t="s">
        <v>41</v>
      </c>
      <c r="D180" s="32">
        <v>40.15</v>
      </c>
    </row>
    <row r="181" spans="1:4" x14ac:dyDescent="0.25">
      <c r="A181" t="s">
        <v>218</v>
      </c>
      <c r="B181" t="s">
        <v>248</v>
      </c>
      <c r="C181" t="s">
        <v>41</v>
      </c>
      <c r="D181" s="32">
        <v>38.549999999999997</v>
      </c>
    </row>
    <row r="182" spans="1:4" x14ac:dyDescent="0.25">
      <c r="A182" t="s">
        <v>219</v>
      </c>
      <c r="B182" t="s">
        <v>248</v>
      </c>
      <c r="C182" t="s">
        <v>41</v>
      </c>
      <c r="D182" s="32">
        <v>48.04</v>
      </c>
    </row>
    <row r="183" spans="1:4" x14ac:dyDescent="0.25">
      <c r="A183" t="s">
        <v>220</v>
      </c>
      <c r="B183" t="s">
        <v>248</v>
      </c>
      <c r="C183" t="s">
        <v>41</v>
      </c>
      <c r="D183" s="32">
        <v>63.97</v>
      </c>
    </row>
    <row r="184" spans="1:4" x14ac:dyDescent="0.25">
      <c r="A184" t="s">
        <v>221</v>
      </c>
      <c r="B184" t="s">
        <v>248</v>
      </c>
      <c r="C184" t="s">
        <v>41</v>
      </c>
      <c r="D184" s="32">
        <v>65.11</v>
      </c>
    </row>
    <row r="185" spans="1:4" x14ac:dyDescent="0.25">
      <c r="A185" t="s">
        <v>222</v>
      </c>
      <c r="B185" t="s">
        <v>248</v>
      </c>
      <c r="C185" t="s">
        <v>41</v>
      </c>
      <c r="D185" s="32">
        <v>73.16</v>
      </c>
    </row>
    <row r="186" spans="1:4" x14ac:dyDescent="0.25">
      <c r="A186" t="s">
        <v>223</v>
      </c>
      <c r="B186" t="s">
        <v>248</v>
      </c>
      <c r="C186" t="s">
        <v>41</v>
      </c>
      <c r="D186" s="32">
        <v>52.16</v>
      </c>
    </row>
    <row r="187" spans="1:4" x14ac:dyDescent="0.25">
      <c r="A187" t="s">
        <v>224</v>
      </c>
      <c r="B187" t="s">
        <v>248</v>
      </c>
      <c r="C187" t="s">
        <v>41</v>
      </c>
      <c r="D187" s="32">
        <v>42.26</v>
      </c>
    </row>
    <row r="188" spans="1:4" x14ac:dyDescent="0.25">
      <c r="A188" t="s">
        <v>225</v>
      </c>
      <c r="B188" t="s">
        <v>248</v>
      </c>
      <c r="C188" t="s">
        <v>41</v>
      </c>
      <c r="D188" s="32">
        <v>67.72</v>
      </c>
    </row>
    <row r="189" spans="1:4" x14ac:dyDescent="0.25">
      <c r="A189" t="s">
        <v>226</v>
      </c>
      <c r="B189" t="s">
        <v>248</v>
      </c>
      <c r="C189" t="s">
        <v>41</v>
      </c>
      <c r="D189" s="32">
        <v>63.36</v>
      </c>
    </row>
    <row r="190" spans="1:4" x14ac:dyDescent="0.25">
      <c r="A190" t="s">
        <v>227</v>
      </c>
      <c r="B190" t="s">
        <v>248</v>
      </c>
      <c r="C190" t="s">
        <v>41</v>
      </c>
      <c r="D190" s="32">
        <v>71.45</v>
      </c>
    </row>
    <row r="191" spans="1:4" x14ac:dyDescent="0.25">
      <c r="A191" t="s">
        <v>228</v>
      </c>
      <c r="B191" t="s">
        <v>248</v>
      </c>
      <c r="C191" t="s">
        <v>41</v>
      </c>
      <c r="D191" s="32">
        <v>76.72</v>
      </c>
    </row>
    <row r="192" spans="1:4" x14ac:dyDescent="0.25">
      <c r="A192" t="s">
        <v>229</v>
      </c>
      <c r="B192" t="s">
        <v>248</v>
      </c>
      <c r="C192" t="s">
        <v>41</v>
      </c>
      <c r="D192" s="32">
        <v>75.709999999999994</v>
      </c>
    </row>
    <row r="193" spans="1:4" x14ac:dyDescent="0.25">
      <c r="A193" t="s">
        <v>230</v>
      </c>
      <c r="B193" t="s">
        <v>248</v>
      </c>
      <c r="C193" t="s">
        <v>41</v>
      </c>
      <c r="D193" s="32">
        <v>66.67</v>
      </c>
    </row>
    <row r="194" spans="1:4" x14ac:dyDescent="0.25">
      <c r="A194" t="s">
        <v>231</v>
      </c>
      <c r="B194" t="s">
        <v>248</v>
      </c>
      <c r="C194" t="s">
        <v>41</v>
      </c>
      <c r="D194" s="32">
        <v>63.33</v>
      </c>
    </row>
    <row r="195" spans="1:4" x14ac:dyDescent="0.25">
      <c r="A195" t="s">
        <v>232</v>
      </c>
      <c r="B195" t="s">
        <v>248</v>
      </c>
      <c r="C195" t="s">
        <v>41</v>
      </c>
      <c r="D195" s="32">
        <v>93.36</v>
      </c>
    </row>
    <row r="196" spans="1:4" x14ac:dyDescent="0.25">
      <c r="A196" t="s">
        <v>233</v>
      </c>
      <c r="B196" t="s">
        <v>248</v>
      </c>
      <c r="C196" t="s">
        <v>41</v>
      </c>
      <c r="D196" s="32">
        <v>50.61</v>
      </c>
    </row>
    <row r="197" spans="1:4" x14ac:dyDescent="0.25">
      <c r="A197" t="s">
        <v>234</v>
      </c>
      <c r="B197" t="s">
        <v>248</v>
      </c>
      <c r="C197" t="s">
        <v>41</v>
      </c>
      <c r="D197" s="32">
        <v>53.81</v>
      </c>
    </row>
    <row r="198" spans="1:4" x14ac:dyDescent="0.25">
      <c r="A198" t="s">
        <v>235</v>
      </c>
      <c r="B198" t="s">
        <v>248</v>
      </c>
      <c r="C198" t="s">
        <v>41</v>
      </c>
      <c r="D198" s="32">
        <v>65.02</v>
      </c>
    </row>
    <row r="199" spans="1:4" x14ac:dyDescent="0.25">
      <c r="A199" t="s">
        <v>236</v>
      </c>
      <c r="B199" t="s">
        <v>248</v>
      </c>
      <c r="C199" t="s">
        <v>41</v>
      </c>
      <c r="D199" s="32">
        <v>69.709999999999994</v>
      </c>
    </row>
    <row r="200" spans="1:4" x14ac:dyDescent="0.25">
      <c r="A200" t="s">
        <v>237</v>
      </c>
      <c r="B200" t="s">
        <v>248</v>
      </c>
      <c r="C200" t="s">
        <v>41</v>
      </c>
      <c r="D200" s="32">
        <v>63.47</v>
      </c>
    </row>
    <row r="201" spans="1:4" x14ac:dyDescent="0.25">
      <c r="A201" t="s">
        <v>238</v>
      </c>
      <c r="B201" t="s">
        <v>248</v>
      </c>
      <c r="C201" t="s">
        <v>41</v>
      </c>
      <c r="D201" s="32">
        <v>88.98</v>
      </c>
    </row>
    <row r="202" spans="1:4" x14ac:dyDescent="0.25">
      <c r="A202" t="s">
        <v>239</v>
      </c>
      <c r="B202" t="s">
        <v>248</v>
      </c>
      <c r="C202" t="s">
        <v>41</v>
      </c>
      <c r="D202" s="32">
        <v>89.14</v>
      </c>
    </row>
    <row r="203" spans="1:4" x14ac:dyDescent="0.25">
      <c r="A203" t="s">
        <v>240</v>
      </c>
      <c r="B203" t="s">
        <v>248</v>
      </c>
      <c r="C203" t="s">
        <v>41</v>
      </c>
      <c r="D203" s="32">
        <v>85.95</v>
      </c>
    </row>
    <row r="204" spans="1:4" x14ac:dyDescent="0.25">
      <c r="A204" t="s">
        <v>241</v>
      </c>
      <c r="B204" t="s">
        <v>248</v>
      </c>
      <c r="C204" t="s">
        <v>41</v>
      </c>
      <c r="D204" s="32">
        <v>88.14</v>
      </c>
    </row>
    <row r="205" spans="1:4" x14ac:dyDescent="0.25">
      <c r="A205" t="s">
        <v>242</v>
      </c>
      <c r="B205" t="s">
        <v>248</v>
      </c>
      <c r="C205" t="s">
        <v>41</v>
      </c>
      <c r="D205" s="32">
        <v>86.45</v>
      </c>
    </row>
    <row r="206" spans="1:4" x14ac:dyDescent="0.25">
      <c r="A206" t="s">
        <v>243</v>
      </c>
      <c r="B206" t="s">
        <v>248</v>
      </c>
      <c r="C206" t="s">
        <v>41</v>
      </c>
      <c r="D206" s="32">
        <v>97.27</v>
      </c>
    </row>
    <row r="207" spans="1:4" x14ac:dyDescent="0.25">
      <c r="A207" t="s">
        <v>244</v>
      </c>
      <c r="B207" t="s">
        <v>248</v>
      </c>
      <c r="C207" t="s">
        <v>41</v>
      </c>
      <c r="D207" s="32">
        <v>177.12</v>
      </c>
    </row>
    <row r="208" spans="1:4" x14ac:dyDescent="0.25">
      <c r="A208" t="s">
        <v>245</v>
      </c>
      <c r="B208" t="s">
        <v>248</v>
      </c>
      <c r="C208" t="s">
        <v>41</v>
      </c>
      <c r="D208" s="32">
        <v>145.96</v>
      </c>
    </row>
    <row r="209" spans="1:4" x14ac:dyDescent="0.25">
      <c r="A209" t="s">
        <v>246</v>
      </c>
      <c r="B209" t="s">
        <v>248</v>
      </c>
      <c r="C209" t="s">
        <v>41</v>
      </c>
      <c r="D209" s="32">
        <v>96.79</v>
      </c>
    </row>
    <row r="210" spans="1:4" x14ac:dyDescent="0.25">
      <c r="A210" t="s">
        <v>247</v>
      </c>
      <c r="B210" t="s">
        <v>248</v>
      </c>
      <c r="C210" t="s">
        <v>41</v>
      </c>
      <c r="D210" s="32">
        <v>86.2</v>
      </c>
    </row>
    <row r="212" spans="1:4" x14ac:dyDescent="0.25">
      <c r="A212" t="s">
        <v>28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6"/>
  <sheetViews>
    <sheetView workbookViewId="0">
      <selection activeCell="K1" sqref="K1"/>
    </sheetView>
  </sheetViews>
  <sheetFormatPr baseColWidth="10" defaultRowHeight="15" x14ac:dyDescent="0.25"/>
  <cols>
    <col min="1" max="1" width="18" customWidth="1"/>
    <col min="2" max="10" width="8.7109375" customWidth="1"/>
  </cols>
  <sheetData>
    <row r="1" spans="1:12" ht="15.75" customHeight="1" x14ac:dyDescent="0.25">
      <c r="A1" s="1" t="s">
        <v>253</v>
      </c>
      <c r="B1" s="1"/>
      <c r="K1" s="10">
        <v>31</v>
      </c>
      <c r="L1" s="11" t="s">
        <v>249</v>
      </c>
    </row>
    <row r="2" spans="1:12" ht="15.75" customHeight="1" x14ac:dyDescent="0.25">
      <c r="A2" s="1"/>
    </row>
    <row r="3" spans="1:12" ht="15.75" customHeight="1" x14ac:dyDescent="0.25">
      <c r="A3" s="12" t="s">
        <v>31</v>
      </c>
      <c r="B3" s="13">
        <v>31</v>
      </c>
      <c r="C3" s="13">
        <v>30</v>
      </c>
      <c r="D3" s="13">
        <v>31</v>
      </c>
      <c r="E3" s="13">
        <v>30</v>
      </c>
      <c r="F3" s="13">
        <v>31</v>
      </c>
      <c r="G3" s="13">
        <v>31</v>
      </c>
      <c r="H3" s="13">
        <v>30</v>
      </c>
      <c r="I3" s="13">
        <v>31</v>
      </c>
      <c r="J3" s="14">
        <v>30</v>
      </c>
    </row>
    <row r="4" spans="1:12" ht="15.75" customHeight="1" x14ac:dyDescent="0.25">
      <c r="A4" s="15"/>
      <c r="B4" s="16" t="s">
        <v>3</v>
      </c>
      <c r="C4" s="16" t="s">
        <v>0</v>
      </c>
      <c r="D4" s="16" t="s">
        <v>32</v>
      </c>
      <c r="E4" s="16" t="s">
        <v>33</v>
      </c>
      <c r="F4" s="16" t="s">
        <v>1</v>
      </c>
      <c r="G4" s="16" t="s">
        <v>2</v>
      </c>
      <c r="H4" s="16" t="s">
        <v>34</v>
      </c>
      <c r="I4" s="16" t="s">
        <v>35</v>
      </c>
      <c r="J4" s="17" t="s">
        <v>36</v>
      </c>
    </row>
    <row r="5" spans="1:12" ht="15.75" customHeight="1" x14ac:dyDescent="0.25">
      <c r="A5" s="18">
        <v>2025</v>
      </c>
      <c r="B5" s="20">
        <v>15.432923062631197</v>
      </c>
      <c r="C5" s="20">
        <v>33.054562358804283</v>
      </c>
      <c r="D5" s="20">
        <v>49.944786714808643</v>
      </c>
      <c r="E5" s="20">
        <v>57.70252442005927</v>
      </c>
      <c r="F5" s="20">
        <v>60.440376773169021</v>
      </c>
      <c r="G5" s="20">
        <v>62.569306113480344</v>
      </c>
      <c r="H5" s="20">
        <v>75.873540336722556</v>
      </c>
      <c r="I5" s="20">
        <v>87.318578807318232</v>
      </c>
      <c r="J5" s="7">
        <v>91.253035006890585</v>
      </c>
    </row>
    <row r="6" spans="1:12" ht="15.75" customHeight="1" x14ac:dyDescent="0.25">
      <c r="A6" s="18">
        <v>2026</v>
      </c>
      <c r="B6" s="20">
        <v>19.965368770578099</v>
      </c>
      <c r="C6" s="20">
        <v>36.005471389518398</v>
      </c>
      <c r="D6" s="20">
        <v>51.720066312784397</v>
      </c>
      <c r="E6" s="20">
        <v>52.291008679031997</v>
      </c>
      <c r="F6" s="20">
        <v>51.688889343424798</v>
      </c>
      <c r="G6" s="22">
        <v>51.7631044511418</v>
      </c>
      <c r="H6" s="22">
        <v>52.8520613823828</v>
      </c>
      <c r="I6" s="22">
        <v>57.47</v>
      </c>
      <c r="J6" s="8"/>
    </row>
    <row r="7" spans="1:12" ht="16.5" customHeight="1" x14ac:dyDescent="0.25">
      <c r="A7" s="19" t="s">
        <v>37</v>
      </c>
      <c r="B7" s="21">
        <v>10.910950273678409</v>
      </c>
      <c r="C7" s="21">
        <v>25.293700239533941</v>
      </c>
      <c r="D7" s="21">
        <v>45.850618232915501</v>
      </c>
      <c r="E7" s="21">
        <v>61.825866952802066</v>
      </c>
      <c r="F7" s="21">
        <v>73.344264775312027</v>
      </c>
      <c r="G7" s="21">
        <v>82.170519942378988</v>
      </c>
      <c r="H7" s="21">
        <v>91.003781287025888</v>
      </c>
      <c r="I7" s="21">
        <v>98.632376750459798</v>
      </c>
      <c r="J7" s="9">
        <v>100</v>
      </c>
    </row>
    <row r="9" spans="1:12" x14ac:dyDescent="0.25">
      <c r="A9" t="s">
        <v>28</v>
      </c>
    </row>
    <row r="21" spans="1:5" ht="15.75" customHeight="1" x14ac:dyDescent="0.25">
      <c r="A21" s="1"/>
    </row>
    <row r="24" spans="1:5" x14ac:dyDescent="0.25">
      <c r="B24" s="4"/>
      <c r="C24" s="4"/>
      <c r="D24" s="4"/>
      <c r="E24" s="4"/>
    </row>
    <row r="25" spans="1:5" x14ac:dyDescent="0.25">
      <c r="B25" s="4"/>
      <c r="C25" s="4"/>
      <c r="D25" s="4"/>
      <c r="E25" s="4"/>
    </row>
    <row r="26" spans="1:5" x14ac:dyDescent="0.25">
      <c r="B26" s="4"/>
      <c r="C26" s="4"/>
      <c r="D26" s="4"/>
      <c r="E26" s="4"/>
    </row>
    <row r="27" spans="1:5" x14ac:dyDescent="0.25">
      <c r="B27" s="4"/>
      <c r="C27" s="4"/>
      <c r="D27" s="4"/>
      <c r="E27" s="4"/>
    </row>
    <row r="28" spans="1:5" x14ac:dyDescent="0.25">
      <c r="B28" s="4"/>
      <c r="C28" s="4"/>
      <c r="D28" s="4"/>
      <c r="E28" s="4"/>
    </row>
    <row r="29" spans="1:5" x14ac:dyDescent="0.25">
      <c r="B29" s="4"/>
      <c r="C29" s="4"/>
      <c r="D29" s="4"/>
      <c r="E29" s="4"/>
    </row>
    <row r="30" spans="1:5" x14ac:dyDescent="0.25">
      <c r="B30" s="4"/>
      <c r="C30" s="4"/>
      <c r="D30" s="4"/>
      <c r="E30" s="4"/>
    </row>
    <row r="31" spans="1:5" x14ac:dyDescent="0.25">
      <c r="B31" s="4"/>
      <c r="C31" s="4"/>
      <c r="D31" s="4"/>
      <c r="E31" s="4"/>
    </row>
    <row r="32" spans="1:5" x14ac:dyDescent="0.25">
      <c r="B32" s="4"/>
      <c r="C32" s="4"/>
      <c r="D32" s="4"/>
      <c r="E32" s="4"/>
    </row>
    <row r="33" spans="1:5" x14ac:dyDescent="0.25">
      <c r="B33" s="4"/>
      <c r="C33" s="4"/>
      <c r="D33" s="4"/>
      <c r="E33" s="4"/>
    </row>
    <row r="34" spans="1:5" x14ac:dyDescent="0.25">
      <c r="B34" s="4"/>
      <c r="C34" s="4"/>
      <c r="D34" s="4"/>
      <c r="E34" s="4"/>
    </row>
    <row r="35" spans="1:5" x14ac:dyDescent="0.25">
      <c r="B35" s="4"/>
      <c r="C35" s="4"/>
      <c r="D35" s="4"/>
      <c r="E35" s="4"/>
    </row>
    <row r="36" spans="1:5" x14ac:dyDescent="0.25">
      <c r="A36" s="3"/>
      <c r="B36" s="4"/>
      <c r="C36" s="4"/>
      <c r="D36" s="4"/>
      <c r="E36" s="4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showGridLines="0" workbookViewId="0"/>
  </sheetViews>
  <sheetFormatPr baseColWidth="10" defaultRowHeight="15" x14ac:dyDescent="0.25"/>
  <cols>
    <col min="1" max="1" width="26" customWidth="1"/>
    <col min="2" max="2" width="14.5703125" customWidth="1"/>
    <col min="3" max="3" width="24.28515625" customWidth="1"/>
  </cols>
  <sheetData>
    <row r="1" spans="1:3" ht="15.75" customHeight="1" x14ac:dyDescent="0.25">
      <c r="A1" s="23" t="s">
        <v>254</v>
      </c>
    </row>
    <row r="3" spans="1:3" x14ac:dyDescent="0.25">
      <c r="A3" s="24" t="s">
        <v>17</v>
      </c>
      <c r="B3" s="25" t="s">
        <v>38</v>
      </c>
      <c r="C3" s="26" t="s">
        <v>39</v>
      </c>
    </row>
    <row r="4" spans="1:3" x14ac:dyDescent="0.25">
      <c r="A4" s="27" t="s">
        <v>4</v>
      </c>
      <c r="B4" s="28">
        <v>68.400000000000006</v>
      </c>
      <c r="C4" s="28">
        <v>98.81</v>
      </c>
    </row>
    <row r="5" spans="1:3" x14ac:dyDescent="0.25">
      <c r="A5" s="27" t="s">
        <v>5</v>
      </c>
      <c r="B5" s="28">
        <v>55.73</v>
      </c>
      <c r="C5" s="28">
        <v>98.06</v>
      </c>
    </row>
    <row r="6" spans="1:3" x14ac:dyDescent="0.25">
      <c r="A6" s="27" t="s">
        <v>6</v>
      </c>
      <c r="B6" s="28">
        <v>49.83</v>
      </c>
      <c r="C6" s="28">
        <v>99.98</v>
      </c>
    </row>
    <row r="7" spans="1:3" x14ac:dyDescent="0.25">
      <c r="A7" s="27" t="s">
        <v>7</v>
      </c>
      <c r="B7" s="28">
        <v>60.6</v>
      </c>
      <c r="C7" s="28">
        <v>98.65</v>
      </c>
    </row>
    <row r="8" spans="1:3" x14ac:dyDescent="0.25">
      <c r="A8" s="27" t="s">
        <v>8</v>
      </c>
      <c r="B8" s="28">
        <v>66.27</v>
      </c>
      <c r="C8" s="28">
        <v>100.25</v>
      </c>
    </row>
    <row r="9" spans="1:3" x14ac:dyDescent="0.25">
      <c r="A9" s="27" t="s">
        <v>9</v>
      </c>
      <c r="B9" s="28">
        <v>47.78</v>
      </c>
      <c r="C9" s="28">
        <v>100.59</v>
      </c>
    </row>
    <row r="10" spans="1:3" x14ac:dyDescent="0.25">
      <c r="A10" s="27" t="s">
        <v>10</v>
      </c>
      <c r="B10" s="28">
        <v>63.8</v>
      </c>
      <c r="C10" s="28">
        <v>96.99</v>
      </c>
    </row>
    <row r="11" spans="1:3" x14ac:dyDescent="0.25">
      <c r="A11" s="27" t="s">
        <v>11</v>
      </c>
      <c r="B11" s="28">
        <v>61.37</v>
      </c>
      <c r="C11" s="28">
        <v>97.62</v>
      </c>
    </row>
    <row r="12" spans="1:3" x14ac:dyDescent="0.25">
      <c r="A12" s="27" t="s">
        <v>12</v>
      </c>
      <c r="B12" s="28">
        <v>54.27</v>
      </c>
      <c r="C12" s="28">
        <v>97.41</v>
      </c>
    </row>
    <row r="13" spans="1:3" x14ac:dyDescent="0.25">
      <c r="A13" s="27" t="s">
        <v>13</v>
      </c>
      <c r="B13" s="28">
        <v>56.32</v>
      </c>
      <c r="C13" s="28">
        <v>96.61</v>
      </c>
    </row>
    <row r="14" spans="1:3" x14ac:dyDescent="0.25">
      <c r="A14" s="27" t="s">
        <v>14</v>
      </c>
      <c r="B14" s="28">
        <v>63.16</v>
      </c>
      <c r="C14" s="28">
        <v>98.92</v>
      </c>
    </row>
    <row r="15" spans="1:3" x14ac:dyDescent="0.25">
      <c r="A15" s="27" t="s">
        <v>15</v>
      </c>
      <c r="B15" s="28">
        <v>95.91</v>
      </c>
      <c r="C15" s="28">
        <v>95.7</v>
      </c>
    </row>
    <row r="16" spans="1:3" ht="15.75" customHeight="1" x14ac:dyDescent="0.25">
      <c r="A16" s="29" t="s">
        <v>16</v>
      </c>
      <c r="B16" s="30">
        <v>57.47</v>
      </c>
      <c r="C16" s="30">
        <v>98.63</v>
      </c>
    </row>
    <row r="17" spans="1:10" ht="29.25" customHeight="1" x14ac:dyDescent="0.25">
      <c r="A17" s="35" t="s">
        <v>255</v>
      </c>
      <c r="B17" s="35"/>
      <c r="C17" s="35"/>
      <c r="D17" s="35"/>
      <c r="E17" s="31"/>
      <c r="F17" s="31"/>
      <c r="G17" s="31"/>
      <c r="H17" s="31"/>
      <c r="I17" s="31"/>
      <c r="J17" s="31"/>
    </row>
    <row r="18" spans="1:10" x14ac:dyDescent="0.25">
      <c r="A18" t="s">
        <v>28</v>
      </c>
    </row>
  </sheetData>
  <mergeCells count="1">
    <mergeCell ref="A17:D17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2026-11-03T10:14:47Z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